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35" windowWidth="13650" windowHeight="11700" tabRatio="842"/>
  </bookViews>
  <sheets>
    <sheet name="úvodní list" sheetId="3" r:id="rId1"/>
    <sheet name="část A_zhodnocení" sheetId="8" r:id="rId2"/>
    <sheet name="část B_indikátory_kvan." sheetId="1" r:id="rId3"/>
    <sheet name="část C_indikátory_kval." sheetId="9" r:id="rId4"/>
    <sheet name="část D_zaměstnanci" sheetId="2" r:id="rId5"/>
    <sheet name="část E_zdroje" sheetId="6" r:id="rId6"/>
    <sheet name="část F_přílohy" sheetId="10" r:id="rId7"/>
    <sheet name="část H_zisk" sheetId="7" state="hidden" r:id="rId8"/>
  </sheets>
  <definedNames>
    <definedName name="_xlnm.Print_Area" localSheetId="1">'část A_zhodnocení'!$A$1:$J$45</definedName>
    <definedName name="_xlnm.Print_Area" localSheetId="2">'část B_indikátory_kvan.'!$A$3:$E$99</definedName>
    <definedName name="_xlnm.Print_Area" localSheetId="3">'část C_indikátory_kval.'!$A$2:$O$40</definedName>
    <definedName name="_xlnm.Print_Area" localSheetId="4">'část D_zaměstnanci'!$A$2:$I$39</definedName>
    <definedName name="_xlnm.Print_Area" localSheetId="5">'část E_zdroje'!$A$2:$F$40</definedName>
    <definedName name="_xlnm.Print_Area" localSheetId="6">'část F_přílohy'!$A$3:$B$9</definedName>
    <definedName name="_xlnm.Print_Area" localSheetId="7">'část H_zisk'!$A$2:$B$9</definedName>
    <definedName name="_xlnm.Print_Area" localSheetId="0">'úvodní list'!$A$1:$J$29</definedName>
  </definedNames>
  <calcPr calcId="145621"/>
</workbook>
</file>

<file path=xl/calcChain.xml><?xml version="1.0" encoding="utf-8"?>
<calcChain xmlns="http://schemas.openxmlformats.org/spreadsheetml/2006/main">
  <c r="D7" i="6" l="1"/>
  <c r="D8" i="6"/>
  <c r="C8" i="6"/>
  <c r="D36" i="6"/>
  <c r="C36" i="6"/>
  <c r="D16" i="6"/>
  <c r="C16" i="6"/>
  <c r="D12" i="6"/>
  <c r="C12" i="6"/>
  <c r="D38" i="6"/>
  <c r="C7" i="6" l="1"/>
  <c r="C37" i="6" s="1"/>
  <c r="D37" i="6"/>
  <c r="C76" i="1" l="1"/>
  <c r="B76" i="1"/>
  <c r="D75" i="1"/>
  <c r="D74" i="1"/>
  <c r="D73" i="1"/>
  <c r="D72" i="1"/>
  <c r="D71" i="1"/>
  <c r="D76" i="1" l="1"/>
  <c r="I39" i="2" l="1"/>
  <c r="B5" i="7" l="1"/>
  <c r="B6" i="7" l="1"/>
  <c r="B8" i="7" l="1"/>
  <c r="B7" i="7"/>
  <c r="H13" i="2"/>
  <c r="H5" i="2" s="1"/>
  <c r="G13" i="2"/>
  <c r="F13" i="2"/>
  <c r="E13" i="2"/>
  <c r="D13" i="2"/>
  <c r="H6" i="2"/>
  <c r="G6" i="2"/>
  <c r="G5" i="2" s="1"/>
  <c r="F6" i="2"/>
  <c r="E6" i="2"/>
  <c r="D6" i="2"/>
  <c r="B9" i="7" l="1"/>
  <c r="D5" i="2"/>
  <c r="F5" i="2"/>
  <c r="E5" i="2"/>
  <c r="C13" i="1"/>
  <c r="C15" i="1" s="1"/>
  <c r="B13" i="1"/>
  <c r="B15" i="1" s="1"/>
  <c r="C49" i="1"/>
  <c r="B49" i="1"/>
  <c r="C28" i="1" l="1"/>
  <c r="B28" i="1"/>
  <c r="D27" i="1"/>
  <c r="D26" i="1"/>
  <c r="D25" i="1"/>
  <c r="D24" i="1"/>
  <c r="D23" i="1"/>
  <c r="D28" i="1" l="1"/>
  <c r="E25" i="1" l="1"/>
  <c r="B36" i="1" s="1"/>
  <c r="E72" i="1"/>
  <c r="E74" i="1"/>
  <c r="E71" i="1"/>
  <c r="E75" i="1"/>
  <c r="E73" i="1"/>
  <c r="E76" i="1"/>
  <c r="E26" i="1"/>
  <c r="B37" i="1" s="1"/>
  <c r="E27" i="1"/>
  <c r="B38" i="1" s="1"/>
  <c r="E24" i="1"/>
  <c r="B35" i="1" s="1"/>
  <c r="E23" i="1"/>
  <c r="B34" i="1" s="1"/>
  <c r="E28" i="1"/>
  <c r="B39" i="1" l="1"/>
  <c r="C39" i="1" s="1"/>
  <c r="C36" i="1" l="1"/>
  <c r="C35" i="1"/>
  <c r="C34" i="1"/>
  <c r="C38" i="1"/>
  <c r="C37" i="1"/>
</calcChain>
</file>

<file path=xl/sharedStrings.xml><?xml version="1.0" encoding="utf-8"?>
<sst xmlns="http://schemas.openxmlformats.org/spreadsheetml/2006/main" count="217" uniqueCount="158">
  <si>
    <t>počet lůžek</t>
  </si>
  <si>
    <t>celková kapacita počtu lůžko-dnů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</si>
  <si>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</si>
  <si>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</si>
  <si>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</si>
  <si>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</si>
  <si>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</si>
  <si>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</si>
  <si>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</si>
  <si>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</si>
  <si>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bez příspěvku na péči</t>
  </si>
  <si>
    <t>průměrná obložnost lůžka</t>
  </si>
  <si>
    <t>struktura uživatelů dle příspěvku na péči (skutečnost)</t>
  </si>
  <si>
    <t>celkový využitý počet lůžko-dnů</t>
  </si>
  <si>
    <t>celkový počet uživatelů</t>
  </si>
  <si>
    <t>celkový počet intervencí-den</t>
  </si>
  <si>
    <t>plánovaná hodnota</t>
  </si>
  <si>
    <t>skutečná hodnota</t>
  </si>
  <si>
    <t>indikátor</t>
  </si>
  <si>
    <t>Pobytová/ambulatní služba sociální prevence - "lůžkové" služby</t>
  </si>
  <si>
    <t>provozní doba - celkový počet dnů</t>
  </si>
  <si>
    <t>celkový počet uživatel-dnů</t>
  </si>
  <si>
    <t>provozní doba - celkový počet hodin</t>
  </si>
  <si>
    <t>celkový počet uživatel-hodin</t>
  </si>
  <si>
    <t>celkový počet kontaktů-den</t>
  </si>
  <si>
    <t>celkový počet hovorů</t>
  </si>
  <si>
    <t>ř.</t>
  </si>
  <si>
    <t>pracovní pozice</t>
  </si>
  <si>
    <t>úvazky - pracovní smlouvy</t>
  </si>
  <si>
    <t>úvazky - DPČ</t>
  </si>
  <si>
    <t>úvazky (přepočet) - DPP</t>
  </si>
  <si>
    <t>úvazky (přepočet) - obchodní smlouva</t>
  </si>
  <si>
    <t>PRACOVNÍCI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</si>
  <si>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</si>
  <si>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</si>
  <si>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</si>
  <si>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</si>
  <si>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</si>
  <si>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</si>
  <si>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</si>
  <si>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</si>
  <si>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</si>
  <si>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</si>
  <si>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</si>
  <si>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</si>
  <si>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</si>
  <si>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</si>
  <si>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</si>
  <si>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</si>
  <si>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</si>
  <si>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</si>
  <si>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</si>
  <si>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>Závěrečná zpráva o poskytování sociální služby</t>
  </si>
  <si>
    <t>Název poskytovatele:</t>
  </si>
  <si>
    <t>Název služby:</t>
  </si>
  <si>
    <t>Identifikátor služby:</t>
  </si>
  <si>
    <t>Druh služby:</t>
  </si>
  <si>
    <t>Forma služby:</t>
  </si>
  <si>
    <t>Pobytová služba sociální péče</t>
  </si>
  <si>
    <t>Komentář</t>
  </si>
  <si>
    <t>Dotace Úřad vlády ČR</t>
  </si>
  <si>
    <t>Úhrady od uživatelů</t>
  </si>
  <si>
    <t>Fondy zdravotních pojišťoven</t>
  </si>
  <si>
    <t>Individuální projekt</t>
  </si>
  <si>
    <t>Nadace, sponzoři</t>
  </si>
  <si>
    <r>
      <t xml:space="preserve">Dotace ostatní resorty státní správy </t>
    </r>
    <r>
      <rPr>
        <i/>
        <sz val="9"/>
        <color theme="1"/>
        <rFont val="Arial"/>
        <family val="2"/>
        <charset val="238"/>
      </rPr>
      <t>(uveďte jaké)</t>
    </r>
  </si>
  <si>
    <r>
      <t xml:space="preserve">Jiné zdroje </t>
    </r>
    <r>
      <rPr>
        <i/>
        <sz val="9"/>
        <color theme="1"/>
        <rFont val="Arial"/>
        <family val="2"/>
        <charset val="238"/>
      </rPr>
      <t>(uveďte jaké)</t>
    </r>
  </si>
  <si>
    <t>Vratka (zaokrouhleno dolů na celé koruny)</t>
  </si>
  <si>
    <t>Náklady celkem</t>
  </si>
  <si>
    <t>Výnosy celkem</t>
  </si>
  <si>
    <t>rozdíl Výnosů a Nákladů v Kč za službu celkem</t>
  </si>
  <si>
    <t>Zprávu zpracoval/a:</t>
  </si>
  <si>
    <t>Kontakt (telefon, email):</t>
  </si>
  <si>
    <t xml:space="preserve">Podpis: </t>
  </si>
  <si>
    <t>Prohlášení:</t>
  </si>
  <si>
    <t>Místo, datum:</t>
  </si>
  <si>
    <t>Titul, jméno a příjmení statutárního zástupce:</t>
  </si>
  <si>
    <t>č.</t>
  </si>
  <si>
    <t>Příjemce uplatnil - neuplatnil odpočet DPH</t>
  </si>
  <si>
    <t>Daň z přidané hodnoty</t>
  </si>
  <si>
    <t xml:space="preserve">Příjemce uplatnil - neuplatnil odpočet DPH. </t>
  </si>
  <si>
    <t>Prohlašuji, že údaje uváděné v této zprávě jsou správné a pravdivé.</t>
  </si>
  <si>
    <t>Razítko organizace:</t>
  </si>
  <si>
    <t>Evideční číslo smlouvy:</t>
  </si>
  <si>
    <t>Část B - Souhrnné plnění indikátorů (kvantitativních)</t>
  </si>
  <si>
    <t xml:space="preserve">Část G - Výpočet povoleného zisku </t>
  </si>
  <si>
    <t>Příloha č. 1</t>
  </si>
  <si>
    <t>Doložení publicity finanční podpory ze strany kraje</t>
  </si>
  <si>
    <t>Část D - PRACOVNÍCI SLUŽBY - skutečnost</t>
  </si>
  <si>
    <t>Úvazek</t>
  </si>
  <si>
    <t>Počet měsíců</t>
  </si>
  <si>
    <t>Jméno a příjmení pracovníka</t>
  </si>
  <si>
    <t>Pracovní pozice</t>
  </si>
  <si>
    <t>Podíl přímé práce v %</t>
  </si>
  <si>
    <t>průměr</t>
  </si>
  <si>
    <t>Tabulka - potřeby uživatelů</t>
  </si>
  <si>
    <t>vyplní se dle druhu služby</t>
  </si>
  <si>
    <t>povolený zisk 1,5 % za službu celkem</t>
  </si>
  <si>
    <t>odhadovaná struktura lůžek dle jejich obsazení uživateli podle příspěvku na péči</t>
  </si>
  <si>
    <t xml:space="preserve">Komentář: </t>
  </si>
  <si>
    <t>procentní složení lůžek</t>
  </si>
  <si>
    <t>Ambulatní a terénní služba sociální péče</t>
  </si>
  <si>
    <t>struktura uživatelů dle příspěvku na péči - odhad (skutečnost)</t>
  </si>
  <si>
    <t>(Poskytovatel v případě ambulantních a terénních služeb uvede odhadovanou strukturu uživatelů služby (kvalifikovaný odhad), uvede, kterému stupni příspěvku na péči nejvíc odpovídají uživatelé, kterým je služba poskytována (např. na základě potřeb řešených u jednotlivých uživatelů).</t>
  </si>
  <si>
    <t>počet dnů poskytování (provozu) služby v roce</t>
  </si>
  <si>
    <t>Ambulantní a terénní služba sociální prevence a poradenství</t>
  </si>
  <si>
    <t xml:space="preserve">(vyplňují služby - ambulantní a terénní služba sociální prevence, odborné sociální poradenství) </t>
  </si>
  <si>
    <t xml:space="preserve">vyplňují služby - domovy pro osoby se zdravotním postižením, domovy pro seniory, domovy se zvláštním režimem, chráněné bydlení, odlehčovací služby (pobytová forma), soc.služby poskytované ve zdravotnických zařízeních lůžkové péče, týdenní stacionáře </t>
  </si>
  <si>
    <t xml:space="preserve">vyplňují služby - azylové domy,  domy na půl cesty, služby následné péče (pobytová forma), sociální rehabilitace (pobytová forma), terapeutické komunity, noclehárny </t>
  </si>
  <si>
    <t xml:space="preserve">(vyplňují služby - centra denních služeb a denní stacionáře, odlehčovací služby (ambulantní, terénní forma), osobní asistence, pečovatelská služba, podpora samostatného bydlení, průvodcovské a předčitatelské služby, tísňová péče  </t>
  </si>
  <si>
    <t xml:space="preserve">Část A - Zhodnocení poskytování sociální služby </t>
  </si>
  <si>
    <t>(zhodnoťte průběh poskytování služby, výsledky působení služby, popište případné změny, teré nastaly v poskytování služby oproti jejímu popisu v žádosti)</t>
  </si>
  <si>
    <t>pozn. 1) ve výpočtu je použita výše zisku 1,5%.</t>
  </si>
  <si>
    <t>pozn. 2) pro rok 2015 se pravděpodobně nevyužije (očekává se stanovisko MPSV)</t>
  </si>
  <si>
    <t>*) PP = odborní pracovníci dle §115 odst. 1, písm. a) až e) zákona č. 108/2006 Sb., ve znění pozdějších předpisů</t>
  </si>
  <si>
    <t>přepočet na hodiny - poskytování služby</t>
  </si>
  <si>
    <t>počet pracovníků v PP* - úvazky</t>
  </si>
  <si>
    <t>počet pacovníků PP* - úvazky</t>
  </si>
  <si>
    <t>Část C - Souhrnné plnění indikátorů (kvalitativních)</t>
  </si>
  <si>
    <t>celkem úvazky</t>
  </si>
  <si>
    <t>PRACOVNÍCI V PŘÍMÉ PÉČI* celkem</t>
  </si>
  <si>
    <t>*) PRACOVNÍCI V PŘÍMÉ PÉČI = odborní pracovníci dle §115 odst. 1, písm. a) až e) zákona č. 108/2006 Sb., ve znění pozdějších předpisů</t>
  </si>
  <si>
    <t>Typ pracovního poměru/ smlouva/ dohoda/ apod.</t>
  </si>
  <si>
    <t>Část E - Vícezdrojové financování služby - SKUTEČNOST k 31. 12. 201x</t>
  </si>
  <si>
    <r>
      <t xml:space="preserve">Prohlašuji, že se svěřenými finančními prostředky jsme nakádali dle zásad 3E, tj. účelově, hospodárně a efektivně, a že finanční prostředky byly vynaloženy </t>
    </r>
    <r>
      <rPr>
        <b/>
        <u/>
        <sz val="10"/>
        <color theme="1"/>
        <rFont val="Arial"/>
        <family val="2"/>
        <charset val="238"/>
      </rPr>
      <t>na základní činnosti</t>
    </r>
    <r>
      <rPr>
        <sz val="10"/>
        <color theme="1"/>
        <rFont val="Arial"/>
        <family val="2"/>
        <charset val="238"/>
      </rPr>
      <t xml:space="preserve"> poskytovaných sociálních služeb.</t>
    </r>
  </si>
  <si>
    <t>Úvod:</t>
  </si>
  <si>
    <t>Část F - Seznam příloh k Závěrečné zprávě o poskytování sociální služby</t>
  </si>
  <si>
    <t>POZOR SOUBOR OBSAHUJE VÍCE LISTŮ</t>
  </si>
  <si>
    <t xml:space="preserve">Příloha Metodiky č. 3 </t>
  </si>
  <si>
    <t>vyplní se podle druhu služby  v návaznosti na řešenou problematiku v dané sociální službě</t>
  </si>
  <si>
    <t>celkový počet uživatelů za sledované období (kalendářní rok)</t>
  </si>
  <si>
    <t>Přepočet na hodiny - poskytoávní služby</t>
  </si>
  <si>
    <t>seznam řešených potřeb (Výčet za rok)</t>
  </si>
  <si>
    <r>
      <t xml:space="preserve">Celkový počet </t>
    </r>
    <r>
      <rPr>
        <b/>
        <sz val="8"/>
        <color theme="1"/>
        <rFont val="Arial"/>
        <family val="2"/>
        <charset val="238"/>
      </rPr>
      <t>odpracovaných hodin z fondu pracovní doby</t>
    </r>
  </si>
  <si>
    <r>
      <rPr>
        <b/>
        <sz val="9"/>
        <color theme="1"/>
        <rFont val="Arial"/>
        <family val="2"/>
        <charset val="238"/>
      </rPr>
      <t>Vyrovnávací platba</t>
    </r>
    <r>
      <rPr>
        <sz val="9"/>
        <color theme="1"/>
        <rFont val="Arial"/>
        <family val="2"/>
        <charset val="238"/>
      </rPr>
      <t xml:space="preserve"> na službu dle Akčního plánu/Pověření SGEI</t>
    </r>
  </si>
  <si>
    <t>Hodnota z AP/Pověření</t>
  </si>
  <si>
    <t>X</t>
  </si>
  <si>
    <t>Výnosy (zdroje)</t>
  </si>
  <si>
    <t>Plán (ze žádosti)</t>
  </si>
  <si>
    <t>Stav k 31. 12. 201x</t>
  </si>
  <si>
    <t>Číslo smlouvy</t>
  </si>
  <si>
    <t>Celkem VEŘEJNÉ ZDROJE</t>
  </si>
  <si>
    <t>Finanční podpora Liberecký kraj (LK)</t>
  </si>
  <si>
    <t>Finanční podpora z rozpočtu LK z prostředků MPSV</t>
  </si>
  <si>
    <t xml:space="preserve">Finanční podpora z rozpočtu LK </t>
  </si>
  <si>
    <t>Finanční podpora ostatní kraje</t>
  </si>
  <si>
    <t>Ústecký kraj</t>
  </si>
  <si>
    <t>Královehradecký kraj</t>
  </si>
  <si>
    <t>…………………...kraj</t>
  </si>
  <si>
    <t>Finanční podpora obce (města)</t>
  </si>
  <si>
    <r>
      <t xml:space="preserve">Obce </t>
    </r>
    <r>
      <rPr>
        <i/>
        <sz val="9"/>
        <color theme="1"/>
        <rFont val="Arial"/>
        <family val="2"/>
        <charset val="238"/>
      </rPr>
      <t>(uveďte jmenovitě jaké, řádky je možné přidat)</t>
    </r>
  </si>
  <si>
    <r>
      <t xml:space="preserve">Obce </t>
    </r>
    <r>
      <rPr>
        <i/>
        <sz val="9"/>
        <color theme="1"/>
        <rFont val="Arial"/>
        <family val="2"/>
        <charset val="238"/>
      </rPr>
      <t>(XY)</t>
    </r>
  </si>
  <si>
    <t>Strukturální fondy (bez Individuálního projektu)</t>
  </si>
  <si>
    <t xml:space="preserve">Úřad práce ČR </t>
  </si>
  <si>
    <t>Celkem ostatní výnosy (příjmy služby)</t>
  </si>
  <si>
    <t>Celkem zdroje financování</t>
  </si>
  <si>
    <r>
      <t xml:space="preserve">ZBÝVAJÍCÍ ČÁSTKA PRO DOROVNÁNÍ DO VÝŠE VYROVNÁVACÍ PLATBY </t>
    </r>
    <r>
      <rPr>
        <i/>
        <sz val="8"/>
        <color rgb="FFFF0000"/>
        <rFont val="Arial"/>
        <family val="2"/>
        <charset val="238"/>
      </rPr>
      <t>(pokud hodnota vykazuje záporné číslo, jedná se o vratku!)</t>
    </r>
  </si>
  <si>
    <t xml:space="preserve">Finanční podpora z rozpočtu LK (příspěvek zřizovatele)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</si>
</sst>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Fill="0" applyProtection="0"/>
  </cellStyleXfs>
  <cellXfs count="146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3" fontId="2" fillId="0" borderId="1" xfId="0" applyNumberFormat="1" applyFont="1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5" fillId="2" borderId="1" xfId="1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2" fillId="0" borderId="0" xfId="0" applyNumberFormat="1" applyFont="1" applyBorder="1"/>
    <xf numFmtId="0" fontId="2" fillId="0" borderId="0" xfId="0" applyFont="1" applyBorder="1"/>
    <xf numFmtId="0" fontId="7" fillId="0" borderId="0" xfId="0" applyFont="1"/>
    <xf numFmtId="0" fontId="10" fillId="0" borderId="0" xfId="0" applyFont="1"/>
    <xf numFmtId="0" fontId="5" fillId="0" borderId="0" xfId="0" applyFont="1" applyAlignment="1">
      <alignment vertical="center" wrapText="1"/>
    </xf>
    <xf numFmtId="0" fontId="2" fillId="3" borderId="1" xfId="0" applyFont="1" applyFill="1" applyBorder="1"/>
    <xf numFmtId="0" fontId="9" fillId="0" borderId="0" xfId="0" applyFont="1"/>
    <xf numFmtId="0" fontId="4" fillId="3" borderId="1" xfId="0" applyFont="1" applyFill="1" applyBorder="1"/>
    <xf numFmtId="0" fontId="4" fillId="0" borderId="1" xfId="0" applyFont="1" applyBorder="1"/>
    <xf numFmtId="0" fontId="4" fillId="0" borderId="0" xfId="0" applyFont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11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6" fillId="3" borderId="6" xfId="0" applyFont="1" applyFill="1" applyBorder="1"/>
    <xf numFmtId="0" fontId="6" fillId="3" borderId="1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/>
    </xf>
    <xf numFmtId="16" fontId="6" fillId="3" borderId="1" xfId="0" applyNumberFormat="1" applyFont="1" applyFill="1" applyBorder="1" applyAlignment="1">
      <alignment horizontal="right"/>
    </xf>
    <xf numFmtId="14" fontId="4" fillId="3" borderId="1" xfId="0" applyNumberFormat="1" applyFont="1" applyFill="1" applyBorder="1" applyAlignment="1">
      <alignment horizontal="right"/>
    </xf>
    <xf numFmtId="0" fontId="6" fillId="3" borderId="5" xfId="0" applyFont="1" applyFill="1" applyBorder="1"/>
    <xf numFmtId="0" fontId="6" fillId="3" borderId="4" xfId="0" applyFont="1" applyFill="1" applyBorder="1"/>
    <xf numFmtId="0" fontId="4" fillId="3" borderId="1" xfId="0" applyFont="1" applyFill="1" applyBorder="1" applyAlignment="1">
      <alignment horizontal="right"/>
    </xf>
    <xf numFmtId="3" fontId="2" fillId="0" borderId="0" xfId="0" applyNumberFormat="1" applyFont="1"/>
    <xf numFmtId="3" fontId="4" fillId="0" borderId="1" xfId="0" applyNumberFormat="1" applyFont="1" applyBorder="1"/>
    <xf numFmtId="3" fontId="2" fillId="3" borderId="1" xfId="0" applyNumberFormat="1" applyFont="1" applyFill="1" applyBorder="1"/>
    <xf numFmtId="0" fontId="5" fillId="0" borderId="0" xfId="0" applyFont="1"/>
    <xf numFmtId="0" fontId="2" fillId="0" borderId="0" xfId="0" applyFont="1" applyAlignment="1">
      <alignment vertical="center" wrapText="1"/>
    </xf>
    <xf numFmtId="4" fontId="4" fillId="0" borderId="1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3" fontId="6" fillId="0" borderId="5" xfId="0" applyNumberFormat="1" applyFont="1" applyBorder="1" applyAlignment="1"/>
    <xf numFmtId="0" fontId="14" fillId="0" borderId="0" xfId="0" applyFont="1"/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/>
    <xf numFmtId="0" fontId="15" fillId="0" borderId="1" xfId="0" applyFont="1" applyBorder="1"/>
    <xf numFmtId="0" fontId="12" fillId="0" borderId="0" xfId="0" applyFont="1" applyAlignment="1">
      <alignment horizontal="left" vertical="center" wrapText="1"/>
    </xf>
    <xf numFmtId="0" fontId="2" fillId="3" borderId="2" xfId="0" applyFont="1" applyFill="1" applyBorder="1"/>
    <xf numFmtId="3" fontId="2" fillId="3" borderId="4" xfId="0" applyNumberFormat="1" applyFont="1" applyFill="1" applyBorder="1"/>
    <xf numFmtId="3" fontId="2" fillId="3" borderId="6" xfId="0" applyNumberFormat="1" applyFont="1" applyFill="1" applyBorder="1" applyAlignment="1">
      <alignment horizontal="right"/>
    </xf>
    <xf numFmtId="3" fontId="9" fillId="3" borderId="5" xfId="0" applyNumberFormat="1" applyFont="1" applyFill="1" applyBorder="1"/>
    <xf numFmtId="0" fontId="3" fillId="0" borderId="0" xfId="0" applyFont="1"/>
    <xf numFmtId="3" fontId="4" fillId="0" borderId="1" xfId="0" applyNumberFormat="1" applyFont="1" applyFill="1" applyBorder="1"/>
    <xf numFmtId="0" fontId="17" fillId="4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9" fillId="0" borderId="16" xfId="0" applyFont="1" applyBorder="1"/>
    <xf numFmtId="0" fontId="4" fillId="3" borderId="2" xfId="0" applyFont="1" applyFill="1" applyBorder="1" applyAlignment="1">
      <alignment vertical="center" wrapText="1"/>
    </xf>
    <xf numFmtId="3" fontId="4" fillId="7" borderId="2" xfId="0" applyNumberFormat="1" applyFont="1" applyFill="1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vertical="center"/>
    </xf>
    <xf numFmtId="0" fontId="4" fillId="7" borderId="3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4" fillId="0" borderId="16" xfId="0" applyFont="1" applyBorder="1"/>
    <xf numFmtId="0" fontId="9" fillId="3" borderId="1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3" fontId="4" fillId="8" borderId="1" xfId="0" applyNumberFormat="1" applyFont="1" applyFill="1" applyBorder="1"/>
    <xf numFmtId="0" fontId="4" fillId="8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9" borderId="1" xfId="0" applyFont="1" applyFill="1" applyBorder="1"/>
    <xf numFmtId="3" fontId="4" fillId="9" borderId="1" xfId="0" applyNumberFormat="1" applyFont="1" applyFill="1" applyBorder="1"/>
    <xf numFmtId="0" fontId="4" fillId="9" borderId="1" xfId="0" applyFont="1" applyFill="1" applyBorder="1" applyAlignment="1">
      <alignment horizontal="center" vertical="center"/>
    </xf>
    <xf numFmtId="3" fontId="6" fillId="0" borderId="4" xfId="0" applyNumberFormat="1" applyFont="1" applyBorder="1"/>
    <xf numFmtId="0" fontId="6" fillId="0" borderId="1" xfId="0" applyFont="1" applyBorder="1" applyAlignment="1">
      <alignment horizontal="center" vertical="center"/>
    </xf>
    <xf numFmtId="0" fontId="19" fillId="3" borderId="2" xfId="0" applyFont="1" applyFill="1" applyBorder="1" applyAlignment="1">
      <alignment wrapText="1"/>
    </xf>
    <xf numFmtId="3" fontId="6" fillId="0" borderId="2" xfId="0" applyNumberFormat="1" applyFont="1" applyBorder="1"/>
    <xf numFmtId="3" fontId="21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4" fillId="3" borderId="16" xfId="0" applyFont="1" applyFill="1" applyBorder="1"/>
    <xf numFmtId="3" fontId="4" fillId="0" borderId="16" xfId="0" applyNumberFormat="1" applyFont="1" applyBorder="1"/>
    <xf numFmtId="0" fontId="0" fillId="5" borderId="0" xfId="0" applyFill="1" applyAlignment="1"/>
    <xf numFmtId="0" fontId="10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Alignment="1"/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9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1" fillId="3" borderId="16" xfId="0" applyFont="1" applyFill="1" applyBorder="1" applyAlignment="1">
      <alignment horizontal="center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zoomScaleSheetLayoutView="120" workbookViewId="0">
      <selection activeCell="O25" sqref="O25"/>
    </sheetView>
  </sheetViews>
  <sheetFormatPr defaultRowHeight="12.75" x14ac:dyDescent="0.2"/>
  <cols>
    <col min="5" max="5" width="11" customWidth="1"/>
  </cols>
  <sheetData>
    <row r="1" spans="1:10" ht="14.25" x14ac:dyDescent="0.2">
      <c r="A1" s="48" t="s">
        <v>128</v>
      </c>
    </row>
    <row r="3" spans="1:10" ht="15.75" x14ac:dyDescent="0.25">
      <c r="A3" s="62" t="s">
        <v>125</v>
      </c>
      <c r="B3" s="7"/>
      <c r="C3" s="7"/>
      <c r="D3" s="7"/>
      <c r="E3" s="7"/>
      <c r="F3" s="7"/>
      <c r="G3" s="7"/>
      <c r="H3" s="7"/>
      <c r="I3" s="7"/>
      <c r="J3" s="7"/>
    </row>
    <row r="4" spans="1:10" ht="18" x14ac:dyDescent="0.25">
      <c r="A4" s="102" t="s">
        <v>52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0" x14ac:dyDescent="0.2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4.25" x14ac:dyDescent="0.2">
      <c r="A6" s="93" t="s">
        <v>53</v>
      </c>
      <c r="B6" s="93"/>
      <c r="C6" s="93"/>
      <c r="D6" s="95"/>
      <c r="E6" s="95"/>
      <c r="F6" s="95"/>
      <c r="G6" s="95"/>
      <c r="H6" s="95"/>
      <c r="I6" s="95"/>
      <c r="J6" s="95"/>
    </row>
    <row r="7" spans="1:10" ht="14.25" x14ac:dyDescent="0.2">
      <c r="A7" s="93" t="s">
        <v>83</v>
      </c>
      <c r="B7" s="93"/>
      <c r="C7" s="93"/>
      <c r="D7" s="95"/>
      <c r="E7" s="95"/>
      <c r="F7" s="95"/>
      <c r="G7" s="95"/>
      <c r="H7" s="95"/>
      <c r="I7" s="95"/>
      <c r="J7" s="95"/>
    </row>
    <row r="8" spans="1:10" ht="14.25" x14ac:dyDescent="0.2">
      <c r="A8" s="93" t="s">
        <v>54</v>
      </c>
      <c r="B8" s="93"/>
      <c r="C8" s="93"/>
      <c r="D8" s="95"/>
      <c r="E8" s="95"/>
      <c r="F8" s="95"/>
      <c r="G8" s="95"/>
      <c r="H8" s="95"/>
      <c r="I8" s="95"/>
      <c r="J8" s="95"/>
    </row>
    <row r="9" spans="1:10" ht="14.25" x14ac:dyDescent="0.2">
      <c r="A9" s="93" t="s">
        <v>55</v>
      </c>
      <c r="B9" s="93"/>
      <c r="C9" s="93"/>
      <c r="D9" s="95"/>
      <c r="E9" s="95"/>
      <c r="F9" s="95"/>
      <c r="G9" s="95"/>
      <c r="H9" s="95"/>
      <c r="I9" s="95"/>
      <c r="J9" s="95"/>
    </row>
    <row r="10" spans="1:10" ht="14.25" x14ac:dyDescent="0.2">
      <c r="A10" s="93" t="s">
        <v>56</v>
      </c>
      <c r="B10" s="93"/>
      <c r="C10" s="93"/>
      <c r="D10" s="95"/>
      <c r="E10" s="95"/>
      <c r="F10" s="95"/>
      <c r="G10" s="95"/>
      <c r="H10" s="95"/>
      <c r="I10" s="95"/>
      <c r="J10" s="95"/>
    </row>
    <row r="11" spans="1:10" ht="14.25" x14ac:dyDescent="0.2">
      <c r="A11" s="93" t="s">
        <v>57</v>
      </c>
      <c r="B11" s="93"/>
      <c r="C11" s="93"/>
      <c r="D11" s="95"/>
      <c r="E11" s="95"/>
      <c r="F11" s="95"/>
      <c r="G11" s="95"/>
      <c r="H11" s="95"/>
      <c r="I11" s="95"/>
      <c r="J11" s="95"/>
    </row>
    <row r="12" spans="1:10" ht="14.25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4.25" x14ac:dyDescent="0.2">
      <c r="A13" s="93" t="s">
        <v>79</v>
      </c>
      <c r="B13" s="93" t="s">
        <v>78</v>
      </c>
      <c r="C13" s="93"/>
      <c r="D13" s="95" t="s">
        <v>80</v>
      </c>
      <c r="E13" s="95"/>
      <c r="F13" s="95"/>
      <c r="G13" s="95"/>
      <c r="H13" s="95"/>
      <c r="I13" s="95"/>
      <c r="J13" s="95"/>
    </row>
    <row r="15" spans="1:10" ht="14.25" x14ac:dyDescent="0.2">
      <c r="A15" s="93" t="s">
        <v>71</v>
      </c>
      <c r="B15" s="93"/>
      <c r="C15" s="93"/>
      <c r="D15" s="95"/>
      <c r="E15" s="95"/>
      <c r="F15" s="95"/>
      <c r="G15" s="95"/>
      <c r="H15" s="95"/>
      <c r="I15" s="95"/>
      <c r="J15" s="95"/>
    </row>
    <row r="16" spans="1:10" ht="14.25" x14ac:dyDescent="0.2">
      <c r="A16" s="93" t="s">
        <v>72</v>
      </c>
      <c r="B16" s="93"/>
      <c r="C16" s="93"/>
      <c r="D16" s="95"/>
      <c r="E16" s="95"/>
      <c r="F16" s="95"/>
      <c r="G16" s="95"/>
      <c r="H16" s="95"/>
      <c r="I16" s="95"/>
      <c r="J16" s="95"/>
    </row>
    <row r="19" spans="1:10" ht="14.25" x14ac:dyDescent="0.2">
      <c r="A19" s="99" t="s">
        <v>74</v>
      </c>
      <c r="B19" s="100"/>
      <c r="C19" s="100"/>
      <c r="D19" s="100"/>
      <c r="E19" s="100"/>
      <c r="F19" s="100"/>
      <c r="G19" s="100"/>
      <c r="H19" s="100"/>
      <c r="I19" s="100"/>
      <c r="J19" s="101"/>
    </row>
    <row r="20" spans="1:10" ht="15" customHeight="1" x14ac:dyDescent="0.2">
      <c r="A20" s="105" t="s">
        <v>124</v>
      </c>
      <c r="B20" s="106"/>
      <c r="C20" s="106"/>
      <c r="D20" s="106"/>
      <c r="E20" s="106"/>
      <c r="F20" s="106"/>
      <c r="G20" s="106"/>
      <c r="H20" s="106"/>
      <c r="I20" s="106"/>
      <c r="J20" s="107"/>
    </row>
    <row r="21" spans="1:10" x14ac:dyDescent="0.2">
      <c r="A21" s="108"/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x14ac:dyDescent="0.2">
      <c r="A22" s="108"/>
      <c r="B22" s="109"/>
      <c r="C22" s="109"/>
      <c r="D22" s="109"/>
      <c r="E22" s="109"/>
      <c r="F22" s="109"/>
      <c r="G22" s="109"/>
      <c r="H22" s="109"/>
      <c r="I22" s="109"/>
      <c r="J22" s="110"/>
    </row>
    <row r="23" spans="1:10" x14ac:dyDescent="0.2">
      <c r="A23" s="96" t="s">
        <v>81</v>
      </c>
      <c r="B23" s="97"/>
      <c r="C23" s="97"/>
      <c r="D23" s="97"/>
      <c r="E23" s="97"/>
      <c r="F23" s="97"/>
      <c r="G23" s="97"/>
      <c r="H23" s="97"/>
      <c r="I23" s="97"/>
      <c r="J23" s="98"/>
    </row>
    <row r="25" spans="1:10" ht="14.25" x14ac:dyDescent="0.2">
      <c r="A25" s="93" t="s">
        <v>76</v>
      </c>
      <c r="B25" s="93"/>
      <c r="C25" s="93"/>
      <c r="D25" s="93"/>
      <c r="E25" s="93"/>
      <c r="F25" s="94"/>
      <c r="G25" s="94"/>
      <c r="H25" s="94"/>
      <c r="I25" s="94"/>
      <c r="J25" s="94"/>
    </row>
    <row r="26" spans="1:10" ht="14.25" x14ac:dyDescent="0.2">
      <c r="A26" s="93" t="s">
        <v>73</v>
      </c>
      <c r="B26" s="93"/>
      <c r="C26" s="93"/>
      <c r="D26" s="93"/>
      <c r="E26" s="93"/>
      <c r="F26" s="94"/>
      <c r="G26" s="94"/>
      <c r="H26" s="94"/>
      <c r="I26" s="94"/>
      <c r="J26" s="94"/>
    </row>
    <row r="27" spans="1:10" ht="14.25" x14ac:dyDescent="0.2">
      <c r="A27" s="93" t="s">
        <v>75</v>
      </c>
      <c r="B27" s="93"/>
      <c r="C27" s="93"/>
      <c r="D27" s="93"/>
      <c r="E27" s="93"/>
      <c r="F27" s="94"/>
      <c r="G27" s="94"/>
      <c r="H27" s="94"/>
      <c r="I27" s="94"/>
      <c r="J27" s="94"/>
    </row>
    <row r="28" spans="1:10" ht="14.25" x14ac:dyDescent="0.2">
      <c r="A28" s="93" t="s">
        <v>82</v>
      </c>
      <c r="B28" s="93"/>
      <c r="C28" s="93"/>
      <c r="D28" s="93"/>
      <c r="E28" s="93"/>
      <c r="F28" s="94"/>
      <c r="G28" s="94"/>
      <c r="H28" s="94"/>
      <c r="I28" s="94"/>
      <c r="J28" s="94"/>
    </row>
    <row r="31" spans="1:10" x14ac:dyDescent="0.2">
      <c r="A31" s="92" t="s">
        <v>127</v>
      </c>
      <c r="B31" s="92"/>
      <c r="C31" s="92"/>
      <c r="D31" s="92"/>
    </row>
  </sheetData>
  <mergeCells count="31">
    <mergeCell ref="A26:E26"/>
    <mergeCell ref="A11:C11"/>
    <mergeCell ref="D6:J6"/>
    <mergeCell ref="D7:J7"/>
    <mergeCell ref="D8:J8"/>
    <mergeCell ref="D9:J9"/>
    <mergeCell ref="D10:J10"/>
    <mergeCell ref="D11:J11"/>
    <mergeCell ref="A9:C9"/>
    <mergeCell ref="A20:J22"/>
    <mergeCell ref="A4:J4"/>
    <mergeCell ref="A6:C6"/>
    <mergeCell ref="A7:C7"/>
    <mergeCell ref="A8:C8"/>
    <mergeCell ref="A10:C10"/>
    <mergeCell ref="A31:D31"/>
    <mergeCell ref="A28:E28"/>
    <mergeCell ref="F28:J28"/>
    <mergeCell ref="A13:C13"/>
    <mergeCell ref="D13:J13"/>
    <mergeCell ref="A23:J23"/>
    <mergeCell ref="A15:C15"/>
    <mergeCell ref="A16:C16"/>
    <mergeCell ref="D15:J15"/>
    <mergeCell ref="D16:J16"/>
    <mergeCell ref="A25:E25"/>
    <mergeCell ref="F25:J25"/>
    <mergeCell ref="F26:J26"/>
    <mergeCell ref="A19:J19"/>
    <mergeCell ref="A27:E27"/>
    <mergeCell ref="F27:J27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Header>&amp;RFormular_zaverecne_ zpravy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zoomScaleNormal="100" workbookViewId="0">
      <selection sqref="A1:J45"/>
    </sheetView>
  </sheetViews>
  <sheetFormatPr defaultRowHeight="12.75" x14ac:dyDescent="0.2"/>
  <sheetData>
    <row r="2" spans="1:10" ht="15" x14ac:dyDescent="0.25">
      <c r="A2" s="111" t="s">
        <v>110</v>
      </c>
      <c r="B2" s="112"/>
      <c r="C2" s="112"/>
      <c r="D2" s="112"/>
      <c r="E2" s="112"/>
      <c r="F2" s="112"/>
      <c r="G2" s="112"/>
      <c r="H2" s="112"/>
      <c r="I2" s="112"/>
      <c r="J2" s="113"/>
    </row>
    <row r="3" spans="1:10" ht="30.75" customHeight="1" x14ac:dyDescent="0.2">
      <c r="A3" s="115" t="s">
        <v>111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</row>
    <row r="5" spans="1:10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</row>
    <row r="6" spans="1:10" x14ac:dyDescent="0.2">
      <c r="A6" s="114"/>
      <c r="B6" s="114"/>
      <c r="C6" s="114"/>
      <c r="D6" s="114"/>
      <c r="E6" s="114"/>
      <c r="F6" s="114"/>
      <c r="G6" s="114"/>
      <c r="H6" s="114"/>
      <c r="I6" s="114"/>
      <c r="J6" s="114"/>
    </row>
    <row r="7" spans="1:10" x14ac:dyDescent="0.2">
      <c r="A7" s="114"/>
      <c r="B7" s="114"/>
      <c r="C7" s="114"/>
      <c r="D7" s="114"/>
      <c r="E7" s="114"/>
      <c r="F7" s="114"/>
      <c r="G7" s="114"/>
      <c r="H7" s="114"/>
      <c r="I7" s="114"/>
      <c r="J7" s="114"/>
    </row>
    <row r="8" spans="1:10" x14ac:dyDescent="0.2">
      <c r="A8" s="114"/>
      <c r="B8" s="114"/>
      <c r="C8" s="114"/>
      <c r="D8" s="114"/>
      <c r="E8" s="114"/>
      <c r="F8" s="114"/>
      <c r="G8" s="114"/>
      <c r="H8" s="114"/>
      <c r="I8" s="114"/>
      <c r="J8" s="114"/>
    </row>
    <row r="9" spans="1:10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0" x14ac:dyDescent="0.2">
      <c r="A10" s="114"/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10" x14ac:dyDescent="0.2">
      <c r="A11" s="114"/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 x14ac:dyDescent="0.2">
      <c r="A12" s="114"/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x14ac:dyDescent="0.2">
      <c r="A13" s="114"/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x14ac:dyDescent="0.2">
      <c r="A14" s="114"/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0" x14ac:dyDescent="0.2">
      <c r="A15" s="114"/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0" x14ac:dyDescent="0.2">
      <c r="A16" s="114"/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x14ac:dyDescent="0.2">
      <c r="A17" s="114"/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10" x14ac:dyDescent="0.2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x14ac:dyDescent="0.2">
      <c r="A19" s="114"/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x14ac:dyDescent="0.2">
      <c r="A20" s="114"/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x14ac:dyDescent="0.2">
      <c r="A21" s="114"/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x14ac:dyDescent="0.2">
      <c r="A22" s="114"/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0" x14ac:dyDescent="0.2">
      <c r="A23" s="114"/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0" x14ac:dyDescent="0.2">
      <c r="A24" s="114"/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x14ac:dyDescent="0.2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x14ac:dyDescent="0.2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x14ac:dyDescent="0.2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x14ac:dyDescent="0.2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x14ac:dyDescent="0.2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x14ac:dyDescent="0.2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x14ac:dyDescent="0.2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x14ac:dyDescent="0.2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x14ac:dyDescent="0.2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x14ac:dyDescent="0.2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x14ac:dyDescent="0.2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x14ac:dyDescent="0.2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x14ac:dyDescent="0.2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x14ac:dyDescent="0.2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x14ac:dyDescent="0.2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x14ac:dyDescent="0.2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x14ac:dyDescent="0.2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x14ac:dyDescent="0.2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</sheetData>
  <mergeCells count="3">
    <mergeCell ref="A2:J2"/>
    <mergeCell ref="A4:J45"/>
    <mergeCell ref="A3:J3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Header>&amp;C&amp;"Arial,Kurzíva"Závěrečná zpráva o poskytování služby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4"/>
  <sheetViews>
    <sheetView view="pageBreakPreview" zoomScaleNormal="80" zoomScaleSheetLayoutView="100" zoomScalePageLayoutView="70" workbookViewId="0">
      <selection activeCell="A3" sqref="A3:E99"/>
    </sheetView>
  </sheetViews>
  <sheetFormatPr defaultRowHeight="12.75" x14ac:dyDescent="0.2"/>
  <cols>
    <col min="1" max="1" width="36.5703125" style="7" customWidth="1"/>
    <col min="2" max="2" width="14" style="7" customWidth="1"/>
    <col min="3" max="3" width="13.140625" style="7" customWidth="1"/>
    <col min="4" max="4" width="11.28515625" style="7" customWidth="1"/>
    <col min="5" max="5" width="10.28515625" style="7" customWidth="1"/>
    <col min="6" max="8" width="9.28515625" style="7" customWidth="1"/>
    <col min="9" max="11" width="9.140625" style="7"/>
    <col min="12" max="12" width="20" style="7" customWidth="1"/>
    <col min="13" max="15" width="9.140625" style="7"/>
    <col min="16" max="16" width="9.5703125" style="7" customWidth="1"/>
    <col min="17" max="16384" width="9.140625" style="7"/>
  </cols>
  <sheetData>
    <row r="3" spans="1:6" ht="15" x14ac:dyDescent="0.25">
      <c r="A3" s="121" t="s">
        <v>84</v>
      </c>
      <c r="B3" s="121"/>
      <c r="C3" s="121"/>
      <c r="D3" s="121"/>
      <c r="E3" s="121"/>
    </row>
    <row r="6" spans="1:6" ht="15.75" x14ac:dyDescent="0.25">
      <c r="A6" s="15" t="s">
        <v>58</v>
      </c>
    </row>
    <row r="7" spans="1:6" ht="45" customHeight="1" x14ac:dyDescent="0.2">
      <c r="A7" s="120" t="s">
        <v>107</v>
      </c>
      <c r="B7" s="120"/>
      <c r="C7" s="120"/>
      <c r="D7" s="120"/>
      <c r="E7" s="120"/>
      <c r="F7" s="17"/>
    </row>
    <row r="9" spans="1:6" ht="27.75" customHeight="1" x14ac:dyDescent="0.2">
      <c r="A9" s="12" t="s">
        <v>18</v>
      </c>
      <c r="B9" s="8" t="s">
        <v>16</v>
      </c>
      <c r="C9" s="8" t="s">
        <v>17</v>
      </c>
      <c r="D9" s="13"/>
      <c r="E9" s="13"/>
      <c r="F9" s="14"/>
    </row>
    <row r="10" spans="1:6" x14ac:dyDescent="0.2">
      <c r="A10" s="11" t="s">
        <v>0</v>
      </c>
      <c r="B10" s="1"/>
      <c r="C10" s="1"/>
      <c r="D10" s="13"/>
      <c r="E10" s="13"/>
      <c r="F10" s="14"/>
    </row>
    <row r="11" spans="1:6" ht="14.25" customHeight="1" x14ac:dyDescent="0.2">
      <c r="A11" s="11" t="s">
        <v>104</v>
      </c>
      <c r="B11" s="1"/>
      <c r="C11" s="1"/>
      <c r="D11" s="13"/>
      <c r="E11" s="13"/>
      <c r="F11" s="14"/>
    </row>
    <row r="12" spans="1:6" ht="14.25" customHeight="1" x14ac:dyDescent="0.2">
      <c r="A12" s="11" t="s">
        <v>116</v>
      </c>
      <c r="B12" s="1"/>
      <c r="C12" s="1"/>
      <c r="D12" s="13"/>
      <c r="E12" s="13"/>
      <c r="F12" s="14"/>
    </row>
    <row r="13" spans="1:6" x14ac:dyDescent="0.2">
      <c r="A13" s="11" t="s">
        <v>1</v>
      </c>
      <c r="B13" s="3">
        <f>B10*B11</f>
        <v>0</v>
      </c>
      <c r="C13" s="3">
        <f>C10*C11</f>
        <v>0</v>
      </c>
      <c r="D13" s="13"/>
      <c r="E13" s="13"/>
      <c r="F13" s="14"/>
    </row>
    <row r="14" spans="1:6" x14ac:dyDescent="0.2">
      <c r="A14" s="11" t="s">
        <v>13</v>
      </c>
      <c r="B14" s="1"/>
      <c r="C14" s="1"/>
      <c r="D14" s="13"/>
      <c r="E14" s="13"/>
      <c r="F14" s="14"/>
    </row>
    <row r="15" spans="1:6" x14ac:dyDescent="0.2">
      <c r="A15" s="11" t="s">
        <v>11</v>
      </c>
      <c r="B15" s="1" t="e">
        <f>B14/B13</f>
        <v>#DIV/0!</v>
      </c>
      <c r="C15" s="1" t="e">
        <f>C14/C13</f>
        <v>#DIV/0!</v>
      </c>
      <c r="D15" s="13"/>
      <c r="E15" s="13"/>
      <c r="F15" s="14"/>
    </row>
    <row r="16" spans="1:6" x14ac:dyDescent="0.2">
      <c r="A16" s="11" t="s">
        <v>14</v>
      </c>
      <c r="B16" s="1"/>
      <c r="C16" s="1"/>
      <c r="D16" s="13"/>
      <c r="E16" s="13"/>
      <c r="F16" s="14"/>
    </row>
    <row r="17" spans="1:6" x14ac:dyDescent="0.2">
      <c r="A17" s="11" t="s">
        <v>131</v>
      </c>
      <c r="B17" s="1"/>
      <c r="C17" s="1"/>
      <c r="D17" s="13"/>
      <c r="E17" s="13"/>
      <c r="F17" s="14"/>
    </row>
    <row r="18" spans="1:6" x14ac:dyDescent="0.2">
      <c r="B18" s="14"/>
      <c r="C18" s="14"/>
      <c r="D18" s="13"/>
      <c r="E18" s="13"/>
      <c r="F18" s="14"/>
    </row>
    <row r="19" spans="1:6" x14ac:dyDescent="0.2">
      <c r="A19" s="52" t="s">
        <v>99</v>
      </c>
      <c r="B19" s="118"/>
      <c r="C19" s="119"/>
      <c r="D19" s="13"/>
      <c r="E19" s="13"/>
      <c r="F19" s="14"/>
    </row>
    <row r="20" spans="1:6" x14ac:dyDescent="0.2">
      <c r="B20" s="14"/>
      <c r="C20" s="14"/>
      <c r="D20" s="13"/>
      <c r="E20" s="13"/>
      <c r="F20" s="14"/>
    </row>
    <row r="22" spans="1:6" ht="38.25" x14ac:dyDescent="0.2">
      <c r="A22" s="5" t="s">
        <v>12</v>
      </c>
      <c r="B22" s="5" t="s">
        <v>2</v>
      </c>
      <c r="C22" s="5" t="s">
        <v>3</v>
      </c>
      <c r="D22" s="5" t="s">
        <v>4</v>
      </c>
      <c r="E22" s="9" t="s">
        <v>5</v>
      </c>
    </row>
    <row r="23" spans="1:6" x14ac:dyDescent="0.2">
      <c r="A23" s="2" t="s">
        <v>6</v>
      </c>
      <c r="B23" s="1"/>
      <c r="C23" s="54"/>
      <c r="D23" s="2">
        <f>SUM(B23:C23)</f>
        <v>0</v>
      </c>
      <c r="E23" s="10" t="e">
        <f t="shared" ref="E23:E28" si="0">D23/$D$28</f>
        <v>#DIV/0!</v>
      </c>
    </row>
    <row r="24" spans="1:6" x14ac:dyDescent="0.2">
      <c r="A24" s="2" t="s">
        <v>7</v>
      </c>
      <c r="B24" s="1"/>
      <c r="C24" s="54"/>
      <c r="D24" s="2">
        <f t="shared" ref="D24:D27" si="1">SUM(B24:C24)</f>
        <v>0</v>
      </c>
      <c r="E24" s="10" t="e">
        <f t="shared" si="0"/>
        <v>#DIV/0!</v>
      </c>
    </row>
    <row r="25" spans="1:6" x14ac:dyDescent="0.2">
      <c r="A25" s="2" t="s">
        <v>8</v>
      </c>
      <c r="B25" s="1"/>
      <c r="C25" s="54"/>
      <c r="D25" s="2">
        <f t="shared" si="1"/>
        <v>0</v>
      </c>
      <c r="E25" s="10" t="e">
        <f t="shared" si="0"/>
        <v>#DIV/0!</v>
      </c>
    </row>
    <row r="26" spans="1:6" x14ac:dyDescent="0.2">
      <c r="A26" s="2" t="s">
        <v>9</v>
      </c>
      <c r="B26" s="1"/>
      <c r="C26" s="54"/>
      <c r="D26" s="2">
        <f t="shared" si="1"/>
        <v>0</v>
      </c>
      <c r="E26" s="10" t="e">
        <f t="shared" si="0"/>
        <v>#DIV/0!</v>
      </c>
    </row>
    <row r="27" spans="1:6" x14ac:dyDescent="0.2">
      <c r="A27" s="2" t="s">
        <v>10</v>
      </c>
      <c r="B27" s="1"/>
      <c r="C27" s="1"/>
      <c r="D27" s="2">
        <f t="shared" si="1"/>
        <v>0</v>
      </c>
      <c r="E27" s="10" t="e">
        <f t="shared" si="0"/>
        <v>#DIV/0!</v>
      </c>
    </row>
    <row r="28" spans="1:6" x14ac:dyDescent="0.2">
      <c r="A28" s="2" t="s">
        <v>4</v>
      </c>
      <c r="B28" s="2">
        <f>SUM(B23:B27)</f>
        <v>0</v>
      </c>
      <c r="C28" s="2">
        <f t="shared" ref="C28:D28" si="2">SUM(C23:C27)</f>
        <v>0</v>
      </c>
      <c r="D28" s="2">
        <f t="shared" si="2"/>
        <v>0</v>
      </c>
      <c r="E28" s="10" t="e">
        <f t="shared" si="0"/>
        <v>#DIV/0!</v>
      </c>
    </row>
    <row r="30" spans="1:6" ht="19.5" customHeight="1" x14ac:dyDescent="0.2">
      <c r="A30" s="52" t="s">
        <v>99</v>
      </c>
      <c r="B30" s="122"/>
      <c r="C30" s="123"/>
      <c r="D30" s="123"/>
      <c r="E30" s="124"/>
    </row>
    <row r="33" spans="1:8" ht="25.5" x14ac:dyDescent="0.2">
      <c r="A33" s="49" t="s">
        <v>98</v>
      </c>
      <c r="B33" s="49" t="s">
        <v>0</v>
      </c>
      <c r="C33" s="50" t="s">
        <v>100</v>
      </c>
    </row>
    <row r="34" spans="1:8" x14ac:dyDescent="0.2">
      <c r="A34" s="2" t="s">
        <v>6</v>
      </c>
      <c r="B34" s="53" t="e">
        <f>$C$10*E23</f>
        <v>#DIV/0!</v>
      </c>
      <c r="C34" s="10" t="e">
        <f>B34/$B$39</f>
        <v>#DIV/0!</v>
      </c>
    </row>
    <row r="35" spans="1:8" x14ac:dyDescent="0.2">
      <c r="A35" s="2" t="s">
        <v>7</v>
      </c>
      <c r="B35" s="53" t="e">
        <f t="shared" ref="B35:B38" si="3">$C$10*E24</f>
        <v>#DIV/0!</v>
      </c>
      <c r="C35" s="10" t="e">
        <f t="shared" ref="C35:C39" si="4">B35/$B$39</f>
        <v>#DIV/0!</v>
      </c>
    </row>
    <row r="36" spans="1:8" x14ac:dyDescent="0.2">
      <c r="A36" s="2" t="s">
        <v>8</v>
      </c>
      <c r="B36" s="53" t="e">
        <f t="shared" si="3"/>
        <v>#DIV/0!</v>
      </c>
      <c r="C36" s="10" t="e">
        <f t="shared" si="4"/>
        <v>#DIV/0!</v>
      </c>
    </row>
    <row r="37" spans="1:8" x14ac:dyDescent="0.2">
      <c r="A37" s="2" t="s">
        <v>9</v>
      </c>
      <c r="B37" s="53" t="e">
        <f t="shared" si="3"/>
        <v>#DIV/0!</v>
      </c>
      <c r="C37" s="10" t="e">
        <f t="shared" si="4"/>
        <v>#DIV/0!</v>
      </c>
    </row>
    <row r="38" spans="1:8" x14ac:dyDescent="0.2">
      <c r="A38" s="2" t="s">
        <v>10</v>
      </c>
      <c r="B38" s="53" t="e">
        <f t="shared" si="3"/>
        <v>#DIV/0!</v>
      </c>
      <c r="C38" s="10" t="e">
        <f t="shared" si="4"/>
        <v>#DIV/0!</v>
      </c>
    </row>
    <row r="39" spans="1:8" x14ac:dyDescent="0.2">
      <c r="A39" s="2" t="s">
        <v>4</v>
      </c>
      <c r="B39" s="2" t="e">
        <f>SUM(B34:B38)</f>
        <v>#DIV/0!</v>
      </c>
      <c r="C39" s="10" t="e">
        <f t="shared" si="4"/>
        <v>#DIV/0!</v>
      </c>
    </row>
    <row r="41" spans="1:8" x14ac:dyDescent="0.2">
      <c r="A41" s="52" t="s">
        <v>99</v>
      </c>
      <c r="B41" s="118"/>
      <c r="C41" s="119"/>
    </row>
    <row r="42" spans="1:8" ht="47.25" customHeight="1" x14ac:dyDescent="0.2"/>
    <row r="43" spans="1:8" ht="15.75" x14ac:dyDescent="0.25">
      <c r="A43" s="15" t="s">
        <v>19</v>
      </c>
    </row>
    <row r="44" spans="1:8" ht="30.75" customHeight="1" x14ac:dyDescent="0.2">
      <c r="A44" s="120" t="s">
        <v>108</v>
      </c>
      <c r="B44" s="120"/>
      <c r="C44" s="120"/>
      <c r="D44" s="120"/>
      <c r="E44" s="120"/>
      <c r="F44" s="17"/>
      <c r="G44" s="17"/>
      <c r="H44" s="17"/>
    </row>
    <row r="45" spans="1:8" ht="29.25" customHeight="1" x14ac:dyDescent="0.2">
      <c r="A45" s="12" t="s">
        <v>18</v>
      </c>
      <c r="B45" s="8" t="s">
        <v>16</v>
      </c>
      <c r="C45" s="8" t="s">
        <v>17</v>
      </c>
    </row>
    <row r="46" spans="1:8" x14ac:dyDescent="0.2">
      <c r="A46" s="11" t="s">
        <v>0</v>
      </c>
      <c r="B46" s="1"/>
      <c r="C46" s="1"/>
    </row>
    <row r="47" spans="1:8" ht="14.25" customHeight="1" x14ac:dyDescent="0.2">
      <c r="A47" s="11" t="s">
        <v>104</v>
      </c>
      <c r="B47" s="1"/>
      <c r="C47" s="1"/>
    </row>
    <row r="48" spans="1:8" ht="14.25" customHeight="1" x14ac:dyDescent="0.2">
      <c r="A48" s="11" t="s">
        <v>116</v>
      </c>
      <c r="B48" s="1"/>
      <c r="C48" s="1"/>
    </row>
    <row r="49" spans="1:5" x14ac:dyDescent="0.2">
      <c r="A49" s="11" t="s">
        <v>1</v>
      </c>
      <c r="B49" s="3">
        <f>B46*B47</f>
        <v>0</v>
      </c>
      <c r="C49" s="3">
        <f>C46*C47</f>
        <v>0</v>
      </c>
    </row>
    <row r="50" spans="1:5" x14ac:dyDescent="0.2">
      <c r="A50" s="11" t="s">
        <v>13</v>
      </c>
      <c r="B50" s="1"/>
      <c r="C50" s="1"/>
    </row>
    <row r="51" spans="1:5" x14ac:dyDescent="0.2">
      <c r="A51" s="11" t="s">
        <v>14</v>
      </c>
      <c r="B51" s="1"/>
      <c r="C51" s="1"/>
    </row>
    <row r="52" spans="1:5" x14ac:dyDescent="0.2">
      <c r="A52" s="11" t="s">
        <v>15</v>
      </c>
      <c r="B52" s="1"/>
      <c r="C52" s="1"/>
    </row>
    <row r="53" spans="1:5" x14ac:dyDescent="0.2">
      <c r="A53" s="11" t="s">
        <v>115</v>
      </c>
      <c r="B53" s="1"/>
      <c r="C53" s="1"/>
    </row>
    <row r="55" spans="1:5" x14ac:dyDescent="0.2">
      <c r="A55" s="52" t="s">
        <v>99</v>
      </c>
      <c r="B55" s="118"/>
      <c r="C55" s="119"/>
    </row>
    <row r="59" spans="1:5" ht="15.75" x14ac:dyDescent="0.25">
      <c r="A59" s="15" t="s">
        <v>101</v>
      </c>
    </row>
    <row r="60" spans="1:5" ht="45.75" customHeight="1" x14ac:dyDescent="0.2">
      <c r="A60" s="120" t="s">
        <v>109</v>
      </c>
      <c r="B60" s="120"/>
      <c r="C60" s="120"/>
      <c r="D60" s="120"/>
      <c r="E60" s="120"/>
    </row>
    <row r="61" spans="1:5" ht="24" x14ac:dyDescent="0.2">
      <c r="A61" s="12" t="s">
        <v>18</v>
      </c>
      <c r="B61" s="8" t="s">
        <v>16</v>
      </c>
      <c r="C61" s="8" t="s">
        <v>17</v>
      </c>
    </row>
    <row r="62" spans="1:5" x14ac:dyDescent="0.2">
      <c r="A62" s="6" t="s">
        <v>22</v>
      </c>
      <c r="B62" s="1"/>
      <c r="C62" s="1"/>
    </row>
    <row r="63" spans="1:5" x14ac:dyDescent="0.2">
      <c r="A63" s="6" t="s">
        <v>14</v>
      </c>
      <c r="B63" s="1"/>
      <c r="C63" s="1"/>
    </row>
    <row r="64" spans="1:5" x14ac:dyDescent="0.2">
      <c r="A64" s="6" t="s">
        <v>117</v>
      </c>
      <c r="B64" s="1"/>
      <c r="C64" s="1"/>
    </row>
    <row r="65" spans="1:5" x14ac:dyDescent="0.2">
      <c r="A65" s="6" t="s">
        <v>23</v>
      </c>
      <c r="B65" s="1"/>
      <c r="C65" s="1"/>
    </row>
    <row r="66" spans="1:5" x14ac:dyDescent="0.2">
      <c r="A66" s="6" t="s">
        <v>115</v>
      </c>
      <c r="B66" s="1"/>
      <c r="C66" s="1"/>
    </row>
    <row r="68" spans="1:5" x14ac:dyDescent="0.2">
      <c r="A68" s="52" t="s">
        <v>99</v>
      </c>
      <c r="B68" s="118"/>
      <c r="C68" s="119"/>
    </row>
    <row r="70" spans="1:5" ht="38.25" x14ac:dyDescent="0.2">
      <c r="A70" s="5" t="s">
        <v>102</v>
      </c>
      <c r="B70" s="5" t="s">
        <v>2</v>
      </c>
      <c r="C70" s="5" t="s">
        <v>3</v>
      </c>
      <c r="D70" s="5" t="s">
        <v>4</v>
      </c>
      <c r="E70" s="9" t="s">
        <v>5</v>
      </c>
    </row>
    <row r="71" spans="1:5" x14ac:dyDescent="0.2">
      <c r="A71" s="2" t="s">
        <v>6</v>
      </c>
      <c r="B71" s="1"/>
      <c r="C71" s="4"/>
      <c r="D71" s="2">
        <f>SUM(B71:C71)</f>
        <v>0</v>
      </c>
      <c r="E71" s="10" t="e">
        <f t="shared" ref="E71:E76" si="5">D71/$D$28</f>
        <v>#DIV/0!</v>
      </c>
    </row>
    <row r="72" spans="1:5" x14ac:dyDescent="0.2">
      <c r="A72" s="2" t="s">
        <v>7</v>
      </c>
      <c r="B72" s="1"/>
      <c r="C72" s="4"/>
      <c r="D72" s="2">
        <f t="shared" ref="D72:D75" si="6">SUM(B72:C72)</f>
        <v>0</v>
      </c>
      <c r="E72" s="10" t="e">
        <f t="shared" si="5"/>
        <v>#DIV/0!</v>
      </c>
    </row>
    <row r="73" spans="1:5" x14ac:dyDescent="0.2">
      <c r="A73" s="2" t="s">
        <v>8</v>
      </c>
      <c r="B73" s="1"/>
      <c r="C73" s="4"/>
      <c r="D73" s="2">
        <f t="shared" si="6"/>
        <v>0</v>
      </c>
      <c r="E73" s="10" t="e">
        <f t="shared" si="5"/>
        <v>#DIV/0!</v>
      </c>
    </row>
    <row r="74" spans="1:5" x14ac:dyDescent="0.2">
      <c r="A74" s="2" t="s">
        <v>9</v>
      </c>
      <c r="B74" s="1"/>
      <c r="C74" s="4"/>
      <c r="D74" s="2">
        <f t="shared" si="6"/>
        <v>0</v>
      </c>
      <c r="E74" s="10" t="e">
        <f t="shared" si="5"/>
        <v>#DIV/0!</v>
      </c>
    </row>
    <row r="75" spans="1:5" x14ac:dyDescent="0.2">
      <c r="A75" s="2" t="s">
        <v>10</v>
      </c>
      <c r="B75" s="1"/>
      <c r="C75" s="1"/>
      <c r="D75" s="2">
        <f t="shared" si="6"/>
        <v>0</v>
      </c>
      <c r="E75" s="10" t="e">
        <f t="shared" si="5"/>
        <v>#DIV/0!</v>
      </c>
    </row>
    <row r="76" spans="1:5" x14ac:dyDescent="0.2">
      <c r="A76" s="2" t="s">
        <v>4</v>
      </c>
      <c r="B76" s="2">
        <f>SUM(B71:B75)</f>
        <v>0</v>
      </c>
      <c r="C76" s="2">
        <f t="shared" ref="C76:D76" si="7">SUM(C71:C75)</f>
        <v>0</v>
      </c>
      <c r="D76" s="2">
        <f t="shared" si="7"/>
        <v>0</v>
      </c>
      <c r="E76" s="10" t="e">
        <f t="shared" si="5"/>
        <v>#DIV/0!</v>
      </c>
    </row>
    <row r="77" spans="1:5" ht="36.75" customHeight="1" x14ac:dyDescent="0.2">
      <c r="A77" s="125" t="s">
        <v>103</v>
      </c>
      <c r="B77" s="125"/>
      <c r="C77" s="125"/>
      <c r="D77" s="125"/>
      <c r="E77" s="125"/>
    </row>
    <row r="78" spans="1:5" x14ac:dyDescent="0.2">
      <c r="A78" s="55"/>
      <c r="B78" s="55"/>
      <c r="C78" s="55"/>
      <c r="D78" s="55"/>
      <c r="E78" s="55"/>
    </row>
    <row r="79" spans="1:5" ht="18.75" customHeight="1" x14ac:dyDescent="0.2">
      <c r="A79" s="52" t="s">
        <v>99</v>
      </c>
      <c r="B79" s="122"/>
      <c r="C79" s="123"/>
      <c r="D79" s="123"/>
      <c r="E79" s="124"/>
    </row>
    <row r="80" spans="1:5" ht="23.25" customHeight="1" x14ac:dyDescent="0.2">
      <c r="A80" s="14"/>
      <c r="B80" s="14"/>
      <c r="C80" s="14"/>
    </row>
    <row r="81" spans="1:5" ht="18.75" customHeight="1" x14ac:dyDescent="0.2">
      <c r="A81" s="14"/>
      <c r="B81" s="14"/>
      <c r="C81" s="14"/>
    </row>
    <row r="82" spans="1:5" ht="15.75" x14ac:dyDescent="0.25">
      <c r="A82" s="15" t="s">
        <v>105</v>
      </c>
    </row>
    <row r="83" spans="1:5" ht="14.25" customHeight="1" x14ac:dyDescent="0.2">
      <c r="A83" s="120" t="s">
        <v>106</v>
      </c>
      <c r="B83" s="120"/>
      <c r="C83" s="120"/>
      <c r="D83" s="120"/>
      <c r="E83" s="120"/>
    </row>
    <row r="84" spans="1:5" ht="14.25" customHeight="1" x14ac:dyDescent="0.2">
      <c r="A84" s="51"/>
      <c r="B84" s="51"/>
      <c r="C84" s="51"/>
      <c r="D84" s="51"/>
      <c r="E84" s="51"/>
    </row>
    <row r="85" spans="1:5" x14ac:dyDescent="0.2">
      <c r="A85" s="42" t="s">
        <v>96</v>
      </c>
    </row>
    <row r="86" spans="1:5" ht="29.25" customHeight="1" x14ac:dyDescent="0.2">
      <c r="A86" s="12" t="s">
        <v>18</v>
      </c>
      <c r="B86" s="8" t="s">
        <v>16</v>
      </c>
      <c r="C86" s="8" t="s">
        <v>17</v>
      </c>
    </row>
    <row r="87" spans="1:5" x14ac:dyDescent="0.2">
      <c r="A87" s="49" t="s">
        <v>20</v>
      </c>
      <c r="B87" s="1"/>
      <c r="C87" s="1"/>
    </row>
    <row r="88" spans="1:5" x14ac:dyDescent="0.2">
      <c r="A88" s="49" t="s">
        <v>22</v>
      </c>
      <c r="B88" s="1"/>
      <c r="C88" s="1"/>
    </row>
    <row r="89" spans="1:5" x14ac:dyDescent="0.2">
      <c r="A89" s="49" t="s">
        <v>116</v>
      </c>
      <c r="B89" s="1"/>
      <c r="C89" s="1"/>
    </row>
    <row r="90" spans="1:5" x14ac:dyDescent="0.2">
      <c r="A90" s="49" t="s">
        <v>14</v>
      </c>
      <c r="B90" s="1"/>
      <c r="C90" s="1"/>
    </row>
    <row r="91" spans="1:5" x14ac:dyDescent="0.2">
      <c r="A91" s="49" t="s">
        <v>21</v>
      </c>
      <c r="B91" s="1"/>
      <c r="C91" s="1"/>
    </row>
    <row r="92" spans="1:5" x14ac:dyDescent="0.2">
      <c r="A92" s="49" t="s">
        <v>24</v>
      </c>
      <c r="B92" s="1"/>
      <c r="C92" s="1"/>
    </row>
    <row r="93" spans="1:5" x14ac:dyDescent="0.2">
      <c r="A93" s="49" t="s">
        <v>15</v>
      </c>
      <c r="B93" s="1"/>
      <c r="C93" s="1"/>
    </row>
    <row r="94" spans="1:5" x14ac:dyDescent="0.2">
      <c r="A94" s="49" t="s">
        <v>25</v>
      </c>
      <c r="B94" s="1"/>
      <c r="C94" s="1"/>
    </row>
    <row r="95" spans="1:5" x14ac:dyDescent="0.2">
      <c r="A95" s="49" t="s">
        <v>115</v>
      </c>
      <c r="B95" s="1"/>
      <c r="C95" s="1"/>
    </row>
    <row r="96" spans="1:5" x14ac:dyDescent="0.2">
      <c r="A96" s="14"/>
      <c r="B96" s="14"/>
      <c r="C96" s="14"/>
    </row>
    <row r="97" spans="1:5" x14ac:dyDescent="0.2">
      <c r="A97" s="52" t="s">
        <v>99</v>
      </c>
      <c r="B97" s="118"/>
      <c r="C97" s="119"/>
    </row>
    <row r="98" spans="1:5" x14ac:dyDescent="0.2">
      <c r="A98" s="14"/>
      <c r="B98" s="14"/>
      <c r="C98" s="14"/>
    </row>
    <row r="99" spans="1:5" ht="26.25" customHeight="1" x14ac:dyDescent="0.2">
      <c r="A99" s="116" t="s">
        <v>114</v>
      </c>
      <c r="B99" s="117"/>
      <c r="C99" s="117"/>
      <c r="D99" s="117"/>
      <c r="E99" s="117"/>
    </row>
    <row r="100" spans="1:5" x14ac:dyDescent="0.2">
      <c r="A100" s="14"/>
      <c r="B100" s="14"/>
      <c r="C100" s="14"/>
    </row>
    <row r="101" spans="1:5" x14ac:dyDescent="0.2">
      <c r="A101" s="14"/>
      <c r="B101" s="14"/>
      <c r="C101" s="14"/>
    </row>
    <row r="102" spans="1:5" x14ac:dyDescent="0.2">
      <c r="A102" s="14"/>
      <c r="B102" s="14"/>
      <c r="C102" s="14"/>
    </row>
    <row r="103" spans="1:5" x14ac:dyDescent="0.2">
      <c r="A103" s="14"/>
      <c r="B103" s="14"/>
      <c r="C103" s="14"/>
    </row>
    <row r="104" spans="1:5" x14ac:dyDescent="0.2">
      <c r="A104" s="14"/>
      <c r="B104" s="14"/>
      <c r="C104" s="14"/>
    </row>
    <row r="105" spans="1:5" x14ac:dyDescent="0.2">
      <c r="A105" s="14"/>
      <c r="B105" s="14"/>
      <c r="C105" s="14"/>
    </row>
    <row r="106" spans="1:5" x14ac:dyDescent="0.2">
      <c r="A106" s="14"/>
      <c r="B106" s="14"/>
      <c r="C106" s="14"/>
    </row>
    <row r="107" spans="1:5" x14ac:dyDescent="0.2">
      <c r="A107" s="14"/>
      <c r="B107" s="14"/>
      <c r="C107" s="14"/>
    </row>
    <row r="108" spans="1:5" x14ac:dyDescent="0.2">
      <c r="A108" s="14"/>
      <c r="B108" s="14"/>
      <c r="C108" s="14"/>
    </row>
    <row r="109" spans="1:5" x14ac:dyDescent="0.2">
      <c r="A109" s="14"/>
      <c r="B109" s="14"/>
      <c r="C109" s="14"/>
    </row>
    <row r="110" spans="1:5" x14ac:dyDescent="0.2">
      <c r="A110" s="14"/>
      <c r="B110" s="14"/>
      <c r="C110" s="14"/>
    </row>
    <row r="111" spans="1:5" x14ac:dyDescent="0.2">
      <c r="A111" s="14"/>
      <c r="B111" s="14"/>
      <c r="C111" s="14"/>
    </row>
    <row r="112" spans="1:5" x14ac:dyDescent="0.2">
      <c r="A112" s="14"/>
      <c r="B112" s="14"/>
      <c r="C112" s="14"/>
    </row>
    <row r="113" spans="1:3" x14ac:dyDescent="0.2">
      <c r="A113" s="14"/>
      <c r="B113" s="14"/>
      <c r="C113" s="14"/>
    </row>
    <row r="114" spans="1:3" x14ac:dyDescent="0.2">
      <c r="A114" s="19"/>
    </row>
  </sheetData>
  <mergeCells count="14">
    <mergeCell ref="A99:E99"/>
    <mergeCell ref="B97:C97"/>
    <mergeCell ref="A7:E7"/>
    <mergeCell ref="A3:E3"/>
    <mergeCell ref="A44:E44"/>
    <mergeCell ref="A83:E83"/>
    <mergeCell ref="B19:C19"/>
    <mergeCell ref="B30:E30"/>
    <mergeCell ref="B41:C41"/>
    <mergeCell ref="A60:E60"/>
    <mergeCell ref="B55:C55"/>
    <mergeCell ref="B68:C68"/>
    <mergeCell ref="A77:E77"/>
    <mergeCell ref="B79:E79"/>
  </mergeCells>
  <pageMargins left="0.31496062992125984" right="0.31496062992125984" top="0.59055118110236227" bottom="0.59055118110236227" header="0.31496062992125984" footer="0.31496062992125984"/>
  <pageSetup paperSize="9" fitToHeight="0" orientation="portrait" r:id="rId1"/>
  <headerFooter>
    <oddHeader>&amp;C&amp;"Arial,Kurzíva"Závěrečná zpráva o poskytování služby</oddHeader>
    <oddFooter>&amp;C&amp;P</oddFooter>
  </headerFooter>
  <rowBreaks count="3" manualBreakCount="3">
    <brk id="42" max="4" man="1"/>
    <brk id="58" max="4" man="1"/>
    <brk id="8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0"/>
  <sheetViews>
    <sheetView view="pageBreakPreview" zoomScale="90" zoomScaleNormal="80" zoomScaleSheetLayoutView="90" workbookViewId="0">
      <selection activeCell="A2" sqref="A2:O40"/>
    </sheetView>
  </sheetViews>
  <sheetFormatPr defaultRowHeight="12.75" x14ac:dyDescent="0.2"/>
  <cols>
    <col min="1" max="1" width="3" style="7" customWidth="1"/>
    <col min="2" max="2" width="3.85546875" style="7" customWidth="1"/>
    <col min="3" max="3" width="27" style="7" customWidth="1"/>
    <col min="4" max="15" width="5.7109375" style="7" customWidth="1"/>
    <col min="16" max="16" width="20.140625" style="7" customWidth="1"/>
    <col min="17" max="16384" width="9.140625" style="7"/>
  </cols>
  <sheetData>
    <row r="2" spans="2:15" ht="15" x14ac:dyDescent="0.25">
      <c r="B2" s="121" t="s">
        <v>118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4" spans="2:15" x14ac:dyDescent="0.2">
      <c r="C4" s="42" t="s">
        <v>129</v>
      </c>
      <c r="D4" s="42"/>
    </row>
    <row r="5" spans="2:15" x14ac:dyDescent="0.2">
      <c r="C5" s="42"/>
      <c r="D5" s="42"/>
    </row>
    <row r="6" spans="2:15" ht="33.75" customHeight="1" x14ac:dyDescent="0.2">
      <c r="B6" s="136" t="s">
        <v>130</v>
      </c>
      <c r="C6" s="137"/>
      <c r="D6" s="138"/>
      <c r="E6" s="138"/>
      <c r="F6" s="138"/>
    </row>
    <row r="8" spans="2:15" x14ac:dyDescent="0.2">
      <c r="B8" s="19" t="s">
        <v>95</v>
      </c>
    </row>
    <row r="9" spans="2:15" s="43" customFormat="1" ht="30.75" customHeight="1" x14ac:dyDescent="0.2">
      <c r="B9" s="129" t="s">
        <v>77</v>
      </c>
      <c r="C9" s="130" t="s">
        <v>132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spans="2:15" s="43" customFormat="1" x14ac:dyDescent="0.2">
      <c r="B10" s="129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</row>
    <row r="11" spans="2:15" s="43" customFormat="1" ht="12.75" customHeight="1" x14ac:dyDescent="0.2">
      <c r="B11" s="64"/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/>
    </row>
    <row r="12" spans="2:15" x14ac:dyDescent="0.2">
      <c r="B12" s="64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/>
    </row>
    <row r="13" spans="2:15" x14ac:dyDescent="0.2">
      <c r="B13" s="64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8"/>
    </row>
    <row r="14" spans="2:15" x14ac:dyDescent="0.2">
      <c r="B14" s="64"/>
      <c r="C14" s="126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8"/>
    </row>
    <row r="15" spans="2:15" x14ac:dyDescent="0.2">
      <c r="B15" s="64"/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8"/>
    </row>
    <row r="16" spans="2:15" x14ac:dyDescent="0.2">
      <c r="B16" s="64"/>
      <c r="C16" s="126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8"/>
    </row>
    <row r="17" spans="2:15" ht="12.75" customHeight="1" x14ac:dyDescent="0.2">
      <c r="B17" s="64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8"/>
    </row>
    <row r="18" spans="2:15" x14ac:dyDescent="0.2">
      <c r="B18" s="64"/>
      <c r="C18" s="12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8"/>
    </row>
    <row r="19" spans="2:15" x14ac:dyDescent="0.2">
      <c r="B19" s="64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8"/>
    </row>
    <row r="20" spans="2:15" x14ac:dyDescent="0.2">
      <c r="B20" s="64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</row>
    <row r="21" spans="2:15" x14ac:dyDescent="0.2">
      <c r="B21" s="64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8"/>
    </row>
    <row r="22" spans="2:15" x14ac:dyDescent="0.2">
      <c r="B22" s="64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8"/>
    </row>
    <row r="23" spans="2:15" ht="12.75" customHeight="1" x14ac:dyDescent="0.2">
      <c r="B23" s="64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8"/>
    </row>
    <row r="24" spans="2:15" x14ac:dyDescent="0.2">
      <c r="B24" s="64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8"/>
    </row>
    <row r="25" spans="2:15" x14ac:dyDescent="0.2">
      <c r="B25" s="64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8"/>
    </row>
    <row r="26" spans="2:15" x14ac:dyDescent="0.2">
      <c r="B26" s="64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8"/>
    </row>
    <row r="27" spans="2:15" x14ac:dyDescent="0.2">
      <c r="B27" s="64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8"/>
    </row>
    <row r="28" spans="2:15" x14ac:dyDescent="0.2">
      <c r="B28" s="64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8"/>
    </row>
    <row r="29" spans="2:15" ht="12.75" customHeight="1" x14ac:dyDescent="0.2">
      <c r="B29" s="64"/>
      <c r="C29" s="126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8"/>
    </row>
    <row r="30" spans="2:15" x14ac:dyDescent="0.2">
      <c r="B30" s="64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8"/>
    </row>
    <row r="31" spans="2:15" x14ac:dyDescent="0.2">
      <c r="B31" s="64"/>
      <c r="C31" s="126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8"/>
    </row>
    <row r="32" spans="2:15" x14ac:dyDescent="0.2">
      <c r="B32" s="64"/>
      <c r="C32" s="126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8"/>
    </row>
    <row r="33" spans="2:15" x14ac:dyDescent="0.2">
      <c r="B33" s="64"/>
      <c r="C33" s="126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8"/>
    </row>
    <row r="34" spans="2:15" x14ac:dyDescent="0.2">
      <c r="B34" s="64"/>
      <c r="C34" s="126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5" ht="12.75" customHeight="1" x14ac:dyDescent="0.2">
      <c r="B35" s="64"/>
      <c r="C35" s="126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8"/>
    </row>
    <row r="36" spans="2:15" x14ac:dyDescent="0.2">
      <c r="B36" s="64"/>
      <c r="C36" s="126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8"/>
    </row>
    <row r="37" spans="2:15" x14ac:dyDescent="0.2">
      <c r="B37" s="64"/>
      <c r="C37" s="126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8"/>
    </row>
    <row r="38" spans="2:15" x14ac:dyDescent="0.2">
      <c r="B38" s="64"/>
      <c r="C38" s="126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8"/>
    </row>
    <row r="39" spans="2:15" x14ac:dyDescent="0.2">
      <c r="B39" s="64"/>
      <c r="C39" s="126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8"/>
    </row>
    <row r="40" spans="2:15" x14ac:dyDescent="0.2">
      <c r="B40" s="64"/>
      <c r="C40" s="126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8"/>
    </row>
  </sheetData>
  <mergeCells count="35">
    <mergeCell ref="C37:O37"/>
    <mergeCell ref="C38:O38"/>
    <mergeCell ref="C39:O39"/>
    <mergeCell ref="C40:O40"/>
    <mergeCell ref="C31:O31"/>
    <mergeCell ref="C32:O32"/>
    <mergeCell ref="C33:O33"/>
    <mergeCell ref="C34:O34"/>
    <mergeCell ref="C36:O36"/>
    <mergeCell ref="C25:O25"/>
    <mergeCell ref="C26:O26"/>
    <mergeCell ref="C27:O27"/>
    <mergeCell ref="C28:O28"/>
    <mergeCell ref="C30:O30"/>
    <mergeCell ref="B9:B10"/>
    <mergeCell ref="B2:O2"/>
    <mergeCell ref="C9:O10"/>
    <mergeCell ref="B6:C6"/>
    <mergeCell ref="D6:F6"/>
    <mergeCell ref="C11:O11"/>
    <mergeCell ref="C17:O17"/>
    <mergeCell ref="C23:O23"/>
    <mergeCell ref="C29:O29"/>
    <mergeCell ref="C35:O35"/>
    <mergeCell ref="C12:O12"/>
    <mergeCell ref="C13:O13"/>
    <mergeCell ref="C14:O14"/>
    <mergeCell ref="C15:O15"/>
    <mergeCell ref="C16:O16"/>
    <mergeCell ref="C18:O18"/>
    <mergeCell ref="C19:O19"/>
    <mergeCell ref="C20:O20"/>
    <mergeCell ref="C21:O21"/>
    <mergeCell ref="C22:O22"/>
    <mergeCell ref="C24:O24"/>
  </mergeCells>
  <pageMargins left="0.43307086614173229" right="0.31496062992125984" top="0.78740157480314965" bottom="0.78740157480314965" header="0.31496062992125984" footer="0.31496062992125984"/>
  <pageSetup paperSize="9" fitToHeight="0" orientation="portrait" r:id="rId1"/>
  <headerFooter>
    <oddHeader>&amp;C&amp;"Arial,Kurzíva"Závěrečná zpráva o poskytování služby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0"/>
  <sheetViews>
    <sheetView view="pageBreakPreview" zoomScale="90" zoomScaleNormal="80" zoomScaleSheetLayoutView="90" workbookViewId="0">
      <selection activeCell="A2" sqref="A2:I39"/>
    </sheetView>
  </sheetViews>
  <sheetFormatPr defaultColWidth="9.140625" defaultRowHeight="12.75" x14ac:dyDescent="0.2"/>
  <cols>
    <col min="1" max="1" width="5.5703125" style="7" customWidth="1"/>
    <col min="2" max="2" width="6" style="7" customWidth="1"/>
    <col min="3" max="3" width="44.85546875" style="7" customWidth="1"/>
    <col min="4" max="7" width="11.140625" style="7" customWidth="1"/>
    <col min="8" max="8" width="13.42578125" style="7" customWidth="1"/>
    <col min="9" max="9" width="11.140625" style="7" customWidth="1"/>
    <col min="10" max="16384" width="9.140625" style="7"/>
  </cols>
  <sheetData>
    <row r="2" spans="2:8" ht="15" x14ac:dyDescent="0.25">
      <c r="B2" s="121" t="s">
        <v>88</v>
      </c>
      <c r="C2" s="121"/>
      <c r="D2" s="121"/>
      <c r="E2" s="121"/>
      <c r="F2" s="121"/>
      <c r="G2" s="121"/>
      <c r="H2" s="121"/>
    </row>
    <row r="3" spans="2:8" ht="15" x14ac:dyDescent="0.25">
      <c r="B3" s="26"/>
      <c r="H3" s="27"/>
    </row>
    <row r="4" spans="2:8" s="22" customFormat="1" ht="48.75" thickBot="1" x14ac:dyDescent="0.25">
      <c r="B4" s="31" t="s">
        <v>26</v>
      </c>
      <c r="C4" s="23" t="s">
        <v>27</v>
      </c>
      <c r="D4" s="28" t="s">
        <v>28</v>
      </c>
      <c r="E4" s="28" t="s">
        <v>29</v>
      </c>
      <c r="F4" s="28" t="s">
        <v>30</v>
      </c>
      <c r="G4" s="28" t="s">
        <v>31</v>
      </c>
      <c r="H4" s="32" t="s">
        <v>119</v>
      </c>
    </row>
    <row r="5" spans="2:8" s="22" customFormat="1" thickBot="1" x14ac:dyDescent="0.25">
      <c r="B5" s="33">
        <v>1</v>
      </c>
      <c r="C5" s="24" t="s">
        <v>32</v>
      </c>
      <c r="D5" s="24">
        <f>D6+D13</f>
        <v>0</v>
      </c>
      <c r="E5" s="24">
        <f t="shared" ref="E5:H5" si="0">E6+E13</f>
        <v>0</v>
      </c>
      <c r="F5" s="24">
        <f t="shared" si="0"/>
        <v>0</v>
      </c>
      <c r="G5" s="29">
        <f t="shared" si="0"/>
        <v>0</v>
      </c>
      <c r="H5" s="30">
        <f t="shared" si="0"/>
        <v>0</v>
      </c>
    </row>
    <row r="6" spans="2:8" s="22" customFormat="1" thickBot="1" x14ac:dyDescent="0.25">
      <c r="B6" s="34">
        <v>41275</v>
      </c>
      <c r="C6" s="24" t="s">
        <v>120</v>
      </c>
      <c r="D6" s="24">
        <f>SUM(D7:D12)</f>
        <v>0</v>
      </c>
      <c r="E6" s="24">
        <f t="shared" ref="E6:H6" si="1">SUM(E7:E12)</f>
        <v>0</v>
      </c>
      <c r="F6" s="24">
        <f t="shared" si="1"/>
        <v>0</v>
      </c>
      <c r="G6" s="29">
        <f t="shared" si="1"/>
        <v>0</v>
      </c>
      <c r="H6" s="30">
        <f t="shared" si="1"/>
        <v>0</v>
      </c>
    </row>
    <row r="7" spans="2:8" s="22" customFormat="1" ht="12" x14ac:dyDescent="0.2">
      <c r="B7" s="35" t="s">
        <v>33</v>
      </c>
      <c r="C7" s="20" t="s">
        <v>34</v>
      </c>
      <c r="D7" s="21"/>
      <c r="E7" s="21"/>
      <c r="F7" s="21"/>
      <c r="G7" s="21"/>
      <c r="H7" s="36"/>
    </row>
    <row r="8" spans="2:8" s="22" customFormat="1" ht="12" x14ac:dyDescent="0.2">
      <c r="B8" s="35" t="s">
        <v>35</v>
      </c>
      <c r="C8" s="20" t="s">
        <v>36</v>
      </c>
      <c r="D8" s="21"/>
      <c r="E8" s="21"/>
      <c r="F8" s="21"/>
      <c r="G8" s="21"/>
      <c r="H8" s="24"/>
    </row>
    <row r="9" spans="2:8" s="22" customFormat="1" ht="12" x14ac:dyDescent="0.2">
      <c r="B9" s="35" t="s">
        <v>37</v>
      </c>
      <c r="C9" s="20" t="s">
        <v>38</v>
      </c>
      <c r="D9" s="21"/>
      <c r="E9" s="21"/>
      <c r="F9" s="21"/>
      <c r="G9" s="21"/>
      <c r="H9" s="24"/>
    </row>
    <row r="10" spans="2:8" s="22" customFormat="1" ht="12" x14ac:dyDescent="0.2">
      <c r="B10" s="35" t="s">
        <v>39</v>
      </c>
      <c r="C10" s="20" t="s">
        <v>40</v>
      </c>
      <c r="D10" s="21"/>
      <c r="E10" s="21"/>
      <c r="F10" s="21"/>
      <c r="G10" s="21"/>
      <c r="H10" s="24"/>
    </row>
    <row r="11" spans="2:8" s="22" customFormat="1" ht="12" x14ac:dyDescent="0.2">
      <c r="B11" s="35" t="s">
        <v>41</v>
      </c>
      <c r="C11" s="20" t="s">
        <v>42</v>
      </c>
      <c r="D11" s="21"/>
      <c r="E11" s="21"/>
      <c r="F11" s="21"/>
      <c r="G11" s="21"/>
      <c r="H11" s="24"/>
    </row>
    <row r="12" spans="2:8" s="22" customFormat="1" thickBot="1" x14ac:dyDescent="0.25">
      <c r="B12" s="35" t="s">
        <v>43</v>
      </c>
      <c r="C12" s="20" t="s">
        <v>44</v>
      </c>
      <c r="D12" s="21"/>
      <c r="E12" s="21"/>
      <c r="F12" s="21"/>
      <c r="G12" s="21"/>
      <c r="H12" s="37"/>
    </row>
    <row r="13" spans="2:8" s="22" customFormat="1" thickBot="1" x14ac:dyDescent="0.25">
      <c r="B13" s="34">
        <v>41306</v>
      </c>
      <c r="C13" s="24" t="s">
        <v>45</v>
      </c>
      <c r="D13" s="24">
        <f>SUM(D14:D16)</f>
        <v>0</v>
      </c>
      <c r="E13" s="24">
        <f t="shared" ref="E13:H13" si="2">SUM(E14:E16)</f>
        <v>0</v>
      </c>
      <c r="F13" s="24">
        <f t="shared" si="2"/>
        <v>0</v>
      </c>
      <c r="G13" s="29">
        <f t="shared" si="2"/>
        <v>0</v>
      </c>
      <c r="H13" s="30">
        <f t="shared" si="2"/>
        <v>0</v>
      </c>
    </row>
    <row r="14" spans="2:8" s="22" customFormat="1" ht="12" x14ac:dyDescent="0.2">
      <c r="B14" s="38" t="s">
        <v>46</v>
      </c>
      <c r="C14" s="20" t="s">
        <v>47</v>
      </c>
      <c r="D14" s="21"/>
      <c r="E14" s="21"/>
      <c r="F14" s="21"/>
      <c r="G14" s="21"/>
      <c r="H14" s="36"/>
    </row>
    <row r="15" spans="2:8" s="22" customFormat="1" ht="12" x14ac:dyDescent="0.2">
      <c r="B15" s="38" t="s">
        <v>48</v>
      </c>
      <c r="C15" s="20" t="s">
        <v>49</v>
      </c>
      <c r="D15" s="21"/>
      <c r="E15" s="21"/>
      <c r="F15" s="21"/>
      <c r="G15" s="21"/>
      <c r="H15" s="24"/>
    </row>
    <row r="16" spans="2:8" s="22" customFormat="1" ht="12" x14ac:dyDescent="0.2">
      <c r="B16" s="38" t="s">
        <v>50</v>
      </c>
      <c r="C16" s="20" t="s">
        <v>51</v>
      </c>
      <c r="D16" s="21"/>
      <c r="E16" s="21"/>
      <c r="F16" s="21"/>
      <c r="G16" s="21"/>
      <c r="H16" s="24"/>
    </row>
    <row r="18" spans="2:9" x14ac:dyDescent="0.2">
      <c r="B18" s="143"/>
      <c r="C18" s="144"/>
      <c r="D18" s="144"/>
      <c r="E18" s="144"/>
      <c r="F18" s="144"/>
      <c r="G18" s="144"/>
      <c r="H18" s="144"/>
    </row>
    <row r="19" spans="2:9" ht="25.5" customHeight="1" x14ac:dyDescent="0.2">
      <c r="B19" s="140" t="s">
        <v>121</v>
      </c>
      <c r="C19" s="141"/>
      <c r="D19" s="141"/>
      <c r="E19" s="141"/>
      <c r="F19" s="141"/>
      <c r="G19" s="141"/>
      <c r="H19" s="141"/>
      <c r="I19" s="142"/>
    </row>
    <row r="21" spans="2:9" ht="72" x14ac:dyDescent="0.2">
      <c r="B21" s="28" t="s">
        <v>77</v>
      </c>
      <c r="C21" s="23" t="s">
        <v>91</v>
      </c>
      <c r="D21" s="23" t="s">
        <v>92</v>
      </c>
      <c r="E21" s="23" t="s">
        <v>122</v>
      </c>
      <c r="F21" s="23" t="s">
        <v>89</v>
      </c>
      <c r="G21" s="23" t="s">
        <v>90</v>
      </c>
      <c r="H21" s="28" t="s">
        <v>133</v>
      </c>
      <c r="I21" s="23" t="s">
        <v>93</v>
      </c>
    </row>
    <row r="22" spans="2:9" x14ac:dyDescent="0.2">
      <c r="B22" s="46">
        <v>1</v>
      </c>
      <c r="C22" s="21"/>
      <c r="D22" s="21"/>
      <c r="E22" s="44"/>
      <c r="F22" s="40"/>
      <c r="G22" s="1"/>
      <c r="H22" s="21"/>
      <c r="I22" s="40"/>
    </row>
    <row r="23" spans="2:9" x14ac:dyDescent="0.2">
      <c r="B23" s="46">
        <v>2</v>
      </c>
      <c r="C23" s="21"/>
      <c r="D23" s="21"/>
      <c r="E23" s="44"/>
      <c r="F23" s="40"/>
      <c r="G23" s="1"/>
      <c r="H23" s="1"/>
      <c r="I23" s="40"/>
    </row>
    <row r="24" spans="2:9" x14ac:dyDescent="0.2">
      <c r="B24" s="46">
        <v>3</v>
      </c>
      <c r="C24" s="21"/>
      <c r="D24" s="21"/>
      <c r="E24" s="44"/>
      <c r="F24" s="40"/>
      <c r="G24" s="1"/>
      <c r="H24" s="1"/>
      <c r="I24" s="40"/>
    </row>
    <row r="25" spans="2:9" x14ac:dyDescent="0.2">
      <c r="B25" s="46">
        <v>4</v>
      </c>
      <c r="C25" s="21"/>
      <c r="D25" s="21"/>
      <c r="E25" s="44"/>
      <c r="F25" s="40"/>
      <c r="G25" s="1"/>
      <c r="H25" s="1"/>
      <c r="I25" s="40"/>
    </row>
    <row r="26" spans="2:9" x14ac:dyDescent="0.2">
      <c r="B26" s="46">
        <v>5</v>
      </c>
      <c r="C26" s="21"/>
      <c r="D26" s="21"/>
      <c r="E26" s="44"/>
      <c r="F26" s="40"/>
      <c r="G26" s="1"/>
      <c r="H26" s="1"/>
      <c r="I26" s="40"/>
    </row>
    <row r="27" spans="2:9" x14ac:dyDescent="0.2">
      <c r="B27" s="46">
        <v>6</v>
      </c>
      <c r="C27" s="21"/>
      <c r="D27" s="21"/>
      <c r="E27" s="44"/>
      <c r="F27" s="40"/>
      <c r="G27" s="1"/>
      <c r="H27" s="1"/>
      <c r="I27" s="40"/>
    </row>
    <row r="28" spans="2:9" x14ac:dyDescent="0.2">
      <c r="B28" s="46">
        <v>7</v>
      </c>
      <c r="C28" s="21"/>
      <c r="D28" s="21"/>
      <c r="E28" s="44"/>
      <c r="F28" s="40"/>
      <c r="G28" s="1"/>
      <c r="H28" s="1"/>
      <c r="I28" s="40"/>
    </row>
    <row r="29" spans="2:9" x14ac:dyDescent="0.2">
      <c r="B29" s="46">
        <v>8</v>
      </c>
      <c r="C29" s="21"/>
      <c r="D29" s="21"/>
      <c r="E29" s="44"/>
      <c r="F29" s="40"/>
      <c r="G29" s="1"/>
      <c r="H29" s="1"/>
      <c r="I29" s="40"/>
    </row>
    <row r="30" spans="2:9" x14ac:dyDescent="0.2">
      <c r="B30" s="46">
        <v>9</v>
      </c>
      <c r="C30" s="21"/>
      <c r="D30" s="21"/>
      <c r="E30" s="44"/>
      <c r="F30" s="40"/>
      <c r="G30" s="1"/>
      <c r="H30" s="1"/>
      <c r="I30" s="40"/>
    </row>
    <row r="31" spans="2:9" x14ac:dyDescent="0.2">
      <c r="B31" s="46">
        <v>10</v>
      </c>
      <c r="C31" s="21"/>
      <c r="D31" s="21"/>
      <c r="E31" s="44"/>
      <c r="F31" s="40"/>
      <c r="G31" s="1"/>
      <c r="H31" s="1"/>
      <c r="I31" s="40"/>
    </row>
    <row r="32" spans="2:9" x14ac:dyDescent="0.2">
      <c r="B32" s="46">
        <v>11</v>
      </c>
      <c r="C32" s="21"/>
      <c r="D32" s="21"/>
      <c r="E32" s="44"/>
      <c r="F32" s="40"/>
      <c r="G32" s="1"/>
      <c r="H32" s="1"/>
      <c r="I32" s="40"/>
    </row>
    <row r="33" spans="2:9" x14ac:dyDescent="0.2">
      <c r="B33" s="46">
        <v>12</v>
      </c>
      <c r="C33" s="21"/>
      <c r="D33" s="21"/>
      <c r="E33" s="44"/>
      <c r="F33" s="40"/>
      <c r="G33" s="1"/>
      <c r="H33" s="1"/>
      <c r="I33" s="40"/>
    </row>
    <row r="34" spans="2:9" x14ac:dyDescent="0.2">
      <c r="B34" s="46">
        <v>13</v>
      </c>
      <c r="C34" s="21"/>
      <c r="D34" s="21"/>
      <c r="E34" s="44"/>
      <c r="F34" s="40"/>
      <c r="G34" s="1"/>
      <c r="H34" s="1"/>
      <c r="I34" s="40"/>
    </row>
    <row r="35" spans="2:9" x14ac:dyDescent="0.2">
      <c r="B35" s="46">
        <v>14</v>
      </c>
      <c r="C35" s="21"/>
      <c r="D35" s="21"/>
      <c r="E35" s="44"/>
      <c r="F35" s="40"/>
      <c r="G35" s="1"/>
      <c r="H35" s="1"/>
      <c r="I35" s="40"/>
    </row>
    <row r="36" spans="2:9" x14ac:dyDescent="0.2">
      <c r="B36" s="46">
        <v>15</v>
      </c>
      <c r="C36" s="21"/>
      <c r="D36" s="21"/>
      <c r="E36" s="44"/>
      <c r="F36" s="40"/>
      <c r="G36" s="1"/>
      <c r="H36" s="1"/>
      <c r="I36" s="40"/>
    </row>
    <row r="37" spans="2:9" x14ac:dyDescent="0.2">
      <c r="B37" s="46">
        <v>16</v>
      </c>
      <c r="C37" s="21"/>
      <c r="D37" s="21"/>
      <c r="E37" s="44"/>
      <c r="F37" s="40"/>
      <c r="G37" s="1"/>
      <c r="H37" s="1"/>
      <c r="I37" s="40"/>
    </row>
    <row r="38" spans="2:9" x14ac:dyDescent="0.2">
      <c r="B38" s="46">
        <v>17</v>
      </c>
      <c r="C38" s="21"/>
      <c r="D38" s="21"/>
      <c r="E38" s="44"/>
      <c r="F38" s="40"/>
      <c r="G38" s="1"/>
      <c r="H38" s="1"/>
      <c r="I38" s="40"/>
    </row>
    <row r="39" spans="2:9" x14ac:dyDescent="0.2">
      <c r="B39" s="139" t="s">
        <v>94</v>
      </c>
      <c r="C39" s="139"/>
      <c r="D39" s="139"/>
      <c r="E39" s="139"/>
      <c r="F39" s="139"/>
      <c r="G39" s="139"/>
      <c r="H39" s="139"/>
      <c r="I39" s="47" t="e">
        <f>AVERAGE(I22:I38)</f>
        <v>#DIV/0!</v>
      </c>
    </row>
    <row r="40" spans="2:9" x14ac:dyDescent="0.2">
      <c r="B40" s="45"/>
      <c r="C40" s="45"/>
      <c r="D40" s="45"/>
      <c r="E40" s="45"/>
      <c r="F40" s="45"/>
      <c r="G40" s="45"/>
    </row>
  </sheetData>
  <mergeCells count="4">
    <mergeCell ref="B2:H2"/>
    <mergeCell ref="B39:H39"/>
    <mergeCell ref="B19:I19"/>
    <mergeCell ref="B18:H18"/>
  </mergeCells>
  <pageMargins left="0.27559055118110237" right="0.19685039370078741" top="0.74803149606299213" bottom="0.74803149606299213" header="0.31496062992125984" footer="0.31496062992125984"/>
  <pageSetup paperSize="9" scale="88" fitToHeight="0" orientation="portrait" r:id="rId1"/>
  <headerFooter>
    <oddHeader>&amp;C&amp;"Arial,Kurzíva"Závěrečná zpráva o poskytování služby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9"/>
  <sheetViews>
    <sheetView view="pageBreakPreview" zoomScale="110" zoomScaleNormal="80" zoomScaleSheetLayoutView="110" workbookViewId="0">
      <selection activeCell="A2" sqref="A2:F40"/>
    </sheetView>
  </sheetViews>
  <sheetFormatPr defaultRowHeight="12.75" x14ac:dyDescent="0.2"/>
  <cols>
    <col min="1" max="1" width="3.5703125" style="7" customWidth="1"/>
    <col min="2" max="2" width="46" style="7" customWidth="1"/>
    <col min="3" max="3" width="12.85546875" style="7" customWidth="1"/>
    <col min="4" max="4" width="13.140625" style="7" customWidth="1"/>
    <col min="5" max="5" width="17.5703125" style="7" customWidth="1"/>
    <col min="6" max="6" width="26" style="7" customWidth="1"/>
    <col min="7" max="16384" width="9.140625" style="7"/>
  </cols>
  <sheetData>
    <row r="2" spans="1:6" ht="15" x14ac:dyDescent="0.25">
      <c r="A2" s="65"/>
      <c r="B2" s="145" t="s">
        <v>123</v>
      </c>
      <c r="C2" s="145"/>
      <c r="D2" s="145"/>
      <c r="E2" s="145"/>
      <c r="F2" s="145"/>
    </row>
    <row r="3" spans="1:6" x14ac:dyDescent="0.2">
      <c r="A3" s="65"/>
      <c r="B3" s="65"/>
      <c r="C3" s="65"/>
      <c r="D3" s="65"/>
      <c r="E3" s="65"/>
      <c r="F3" s="65"/>
    </row>
    <row r="4" spans="1:6" s="19" customFormat="1" x14ac:dyDescent="0.2">
      <c r="A4" s="65"/>
      <c r="B4" s="65"/>
      <c r="C4" s="65"/>
      <c r="D4" s="65"/>
      <c r="E4" s="65"/>
      <c r="F4" s="65"/>
    </row>
    <row r="5" spans="1:6" s="22" customFormat="1" ht="24" x14ac:dyDescent="0.2">
      <c r="A5" s="66"/>
      <c r="B5" s="67" t="s">
        <v>134</v>
      </c>
      <c r="C5" s="68" t="s">
        <v>135</v>
      </c>
      <c r="D5" s="69">
        <v>0</v>
      </c>
      <c r="E5" s="70" t="s">
        <v>136</v>
      </c>
      <c r="F5" s="71" t="s">
        <v>59</v>
      </c>
    </row>
    <row r="6" spans="1:6" s="22" customFormat="1" ht="25.5" x14ac:dyDescent="0.2">
      <c r="A6" s="72"/>
      <c r="B6" s="73" t="s">
        <v>137</v>
      </c>
      <c r="C6" s="74" t="s">
        <v>138</v>
      </c>
      <c r="D6" s="74" t="s">
        <v>139</v>
      </c>
      <c r="E6" s="63" t="s">
        <v>140</v>
      </c>
      <c r="F6" s="72"/>
    </row>
    <row r="7" spans="1:6" s="22" customFormat="1" ht="12" x14ac:dyDescent="0.2">
      <c r="A7" s="72"/>
      <c r="B7" s="23" t="s">
        <v>141</v>
      </c>
      <c r="C7" s="75">
        <f>C8+C12+C16+C25+C26+C27+C28+C29</f>
        <v>0</v>
      </c>
      <c r="D7" s="75">
        <f>D8+D12+D16+D25+D26+D27+D28+D29</f>
        <v>0</v>
      </c>
      <c r="E7" s="76"/>
      <c r="F7" s="72"/>
    </row>
    <row r="8" spans="1:6" s="22" customFormat="1" ht="12" x14ac:dyDescent="0.2">
      <c r="A8" s="72"/>
      <c r="B8" s="23" t="s">
        <v>142</v>
      </c>
      <c r="C8" s="77">
        <f>C9+C10+C11</f>
        <v>0</v>
      </c>
      <c r="D8" s="77">
        <f>D9+D10+D11</f>
        <v>0</v>
      </c>
      <c r="E8" s="78" t="s">
        <v>136</v>
      </c>
      <c r="F8" s="72"/>
    </row>
    <row r="9" spans="1:6" s="22" customFormat="1" ht="12" x14ac:dyDescent="0.2">
      <c r="A9" s="72"/>
      <c r="B9" s="20" t="s">
        <v>143</v>
      </c>
      <c r="C9" s="40"/>
      <c r="D9" s="40">
        <v>0</v>
      </c>
      <c r="E9" s="79"/>
      <c r="F9" s="72"/>
    </row>
    <row r="10" spans="1:6" s="22" customFormat="1" ht="12" x14ac:dyDescent="0.2">
      <c r="A10" s="72"/>
      <c r="B10" s="20" t="s">
        <v>157</v>
      </c>
      <c r="C10" s="40"/>
      <c r="D10" s="40"/>
      <c r="E10" s="79"/>
      <c r="F10" s="72"/>
    </row>
    <row r="11" spans="1:6" s="22" customFormat="1" ht="12" x14ac:dyDescent="0.2">
      <c r="A11" s="72"/>
      <c r="B11" s="20" t="s">
        <v>144</v>
      </c>
      <c r="C11" s="40"/>
      <c r="D11" s="40">
        <v>0</v>
      </c>
      <c r="E11" s="79"/>
      <c r="F11" s="72"/>
    </row>
    <row r="12" spans="1:6" s="22" customFormat="1" ht="12" x14ac:dyDescent="0.2">
      <c r="A12" s="72"/>
      <c r="B12" s="24" t="s">
        <v>145</v>
      </c>
      <c r="C12" s="77">
        <f>C13+C14+C15</f>
        <v>0</v>
      </c>
      <c r="D12" s="77">
        <f>D13+D14+D15</f>
        <v>0</v>
      </c>
      <c r="E12" s="78" t="s">
        <v>136</v>
      </c>
      <c r="F12" s="72"/>
    </row>
    <row r="13" spans="1:6" s="22" customFormat="1" ht="12" x14ac:dyDescent="0.2">
      <c r="A13" s="72"/>
      <c r="B13" s="20" t="s">
        <v>146</v>
      </c>
      <c r="C13" s="61"/>
      <c r="D13" s="61"/>
      <c r="E13" s="80"/>
      <c r="F13" s="72"/>
    </row>
    <row r="14" spans="1:6" s="22" customFormat="1" ht="12" x14ac:dyDescent="0.2">
      <c r="A14" s="72"/>
      <c r="B14" s="20" t="s">
        <v>147</v>
      </c>
      <c r="C14" s="61"/>
      <c r="D14" s="61"/>
      <c r="E14" s="80"/>
      <c r="F14" s="72"/>
    </row>
    <row r="15" spans="1:6" s="22" customFormat="1" ht="12" x14ac:dyDescent="0.2">
      <c r="A15" s="72"/>
      <c r="B15" s="20" t="s">
        <v>148</v>
      </c>
      <c r="C15" s="61"/>
      <c r="D15" s="61"/>
      <c r="E15" s="80"/>
      <c r="F15" s="72"/>
    </row>
    <row r="16" spans="1:6" s="22" customFormat="1" ht="12" x14ac:dyDescent="0.2">
      <c r="A16" s="72"/>
      <c r="B16" s="24" t="s">
        <v>149</v>
      </c>
      <c r="C16" s="77">
        <f>C17+C18+C19+C20+C21+C22+C23+C24</f>
        <v>0</v>
      </c>
      <c r="D16" s="77">
        <f>D17+D18+D19+D20+D21+D22+D23+D24</f>
        <v>0</v>
      </c>
      <c r="E16" s="78" t="s">
        <v>136</v>
      </c>
      <c r="F16" s="72"/>
    </row>
    <row r="17" spans="1:6" s="22" customFormat="1" ht="12" x14ac:dyDescent="0.2">
      <c r="A17" s="72"/>
      <c r="B17" s="20" t="s">
        <v>150</v>
      </c>
      <c r="C17" s="40"/>
      <c r="D17" s="40">
        <v>0</v>
      </c>
      <c r="E17" s="21"/>
      <c r="F17" s="72"/>
    </row>
    <row r="18" spans="1:6" s="22" customFormat="1" ht="12" x14ac:dyDescent="0.2">
      <c r="A18" s="72"/>
      <c r="B18" s="20" t="s">
        <v>151</v>
      </c>
      <c r="C18" s="40"/>
      <c r="D18" s="40">
        <v>0</v>
      </c>
      <c r="E18" s="21"/>
      <c r="F18" s="72"/>
    </row>
    <row r="19" spans="1:6" s="22" customFormat="1" ht="12" x14ac:dyDescent="0.2">
      <c r="A19" s="72"/>
      <c r="B19" s="20" t="s">
        <v>151</v>
      </c>
      <c r="C19" s="40"/>
      <c r="D19" s="40">
        <v>0</v>
      </c>
      <c r="E19" s="21"/>
      <c r="F19" s="72"/>
    </row>
    <row r="20" spans="1:6" s="22" customFormat="1" ht="12" x14ac:dyDescent="0.2">
      <c r="A20" s="72"/>
      <c r="B20" s="20" t="s">
        <v>151</v>
      </c>
      <c r="C20" s="40"/>
      <c r="D20" s="40"/>
      <c r="E20" s="21"/>
      <c r="F20" s="72"/>
    </row>
    <row r="21" spans="1:6" s="22" customFormat="1" ht="12" x14ac:dyDescent="0.2">
      <c r="A21" s="72"/>
      <c r="B21" s="20" t="s">
        <v>151</v>
      </c>
      <c r="C21" s="40"/>
      <c r="D21" s="40"/>
      <c r="E21" s="21"/>
      <c r="F21" s="72"/>
    </row>
    <row r="22" spans="1:6" s="22" customFormat="1" ht="12" x14ac:dyDescent="0.2">
      <c r="A22" s="72"/>
      <c r="B22" s="20" t="s">
        <v>151</v>
      </c>
      <c r="C22" s="40"/>
      <c r="D22" s="40"/>
      <c r="E22" s="21"/>
      <c r="F22" s="72"/>
    </row>
    <row r="23" spans="1:6" s="22" customFormat="1" ht="12" x14ac:dyDescent="0.2">
      <c r="A23" s="72"/>
      <c r="B23" s="20" t="s">
        <v>151</v>
      </c>
      <c r="C23" s="40"/>
      <c r="D23" s="40"/>
      <c r="E23" s="21"/>
      <c r="F23" s="72"/>
    </row>
    <row r="24" spans="1:6" s="22" customFormat="1" ht="12" x14ac:dyDescent="0.2">
      <c r="A24" s="72"/>
      <c r="B24" s="20" t="s">
        <v>151</v>
      </c>
      <c r="C24" s="40"/>
      <c r="D24" s="40"/>
      <c r="E24" s="21"/>
      <c r="F24" s="72"/>
    </row>
    <row r="25" spans="1:6" s="22" customFormat="1" ht="12" x14ac:dyDescent="0.2">
      <c r="A25" s="72"/>
      <c r="B25" s="20" t="s">
        <v>60</v>
      </c>
      <c r="C25" s="77">
        <v>0</v>
      </c>
      <c r="D25" s="77">
        <v>0</v>
      </c>
      <c r="E25" s="20"/>
      <c r="F25" s="72"/>
    </row>
    <row r="26" spans="1:6" s="22" customFormat="1" ht="12" x14ac:dyDescent="0.2">
      <c r="A26" s="72"/>
      <c r="B26" s="20" t="s">
        <v>65</v>
      </c>
      <c r="C26" s="77">
        <v>0</v>
      </c>
      <c r="D26" s="77">
        <v>0</v>
      </c>
      <c r="E26" s="20"/>
      <c r="F26" s="72"/>
    </row>
    <row r="27" spans="1:6" s="22" customFormat="1" ht="12" x14ac:dyDescent="0.2">
      <c r="A27" s="72"/>
      <c r="B27" s="20" t="s">
        <v>152</v>
      </c>
      <c r="C27" s="77">
        <v>0</v>
      </c>
      <c r="D27" s="77">
        <v>0</v>
      </c>
      <c r="E27" s="20"/>
      <c r="F27" s="72"/>
    </row>
    <row r="28" spans="1:6" s="22" customFormat="1" ht="12" x14ac:dyDescent="0.2">
      <c r="A28" s="72"/>
      <c r="B28" s="20" t="s">
        <v>63</v>
      </c>
      <c r="C28" s="77">
        <v>0</v>
      </c>
      <c r="D28" s="77">
        <v>0</v>
      </c>
      <c r="E28" s="20"/>
      <c r="F28" s="72"/>
    </row>
    <row r="29" spans="1:6" s="25" customFormat="1" ht="12" x14ac:dyDescent="0.2">
      <c r="A29" s="72"/>
      <c r="B29" s="20" t="s">
        <v>153</v>
      </c>
      <c r="C29" s="77">
        <v>0</v>
      </c>
      <c r="D29" s="77">
        <v>0</v>
      </c>
      <c r="E29" s="20"/>
      <c r="F29" s="72"/>
    </row>
    <row r="30" spans="1:6" x14ac:dyDescent="0.2">
      <c r="A30" s="72"/>
      <c r="B30" s="81" t="s">
        <v>61</v>
      </c>
      <c r="C30" s="40">
        <v>0</v>
      </c>
      <c r="D30" s="40">
        <v>0</v>
      </c>
      <c r="E30" s="21"/>
      <c r="F30" s="72"/>
    </row>
    <row r="31" spans="1:6" x14ac:dyDescent="0.2">
      <c r="A31" s="72"/>
      <c r="B31" s="81" t="s">
        <v>62</v>
      </c>
      <c r="C31" s="40">
        <v>0</v>
      </c>
      <c r="D31" s="40">
        <v>0</v>
      </c>
      <c r="E31" s="21"/>
      <c r="F31" s="72"/>
    </row>
    <row r="32" spans="1:6" x14ac:dyDescent="0.2">
      <c r="A32" s="72"/>
      <c r="B32" s="81" t="s">
        <v>64</v>
      </c>
      <c r="C32" s="40">
        <v>0</v>
      </c>
      <c r="D32" s="40">
        <v>0</v>
      </c>
      <c r="E32" s="21"/>
      <c r="F32" s="72"/>
    </row>
    <row r="33" spans="1:6" x14ac:dyDescent="0.2">
      <c r="A33" s="72"/>
      <c r="B33" s="81" t="s">
        <v>66</v>
      </c>
      <c r="C33" s="40"/>
      <c r="D33" s="40"/>
      <c r="E33" s="21"/>
      <c r="F33" s="72"/>
    </row>
    <row r="34" spans="1:6" x14ac:dyDescent="0.2">
      <c r="A34" s="72"/>
      <c r="B34" s="81"/>
      <c r="C34" s="40"/>
      <c r="D34" s="40"/>
      <c r="E34" s="21"/>
      <c r="F34" s="72"/>
    </row>
    <row r="35" spans="1:6" x14ac:dyDescent="0.2">
      <c r="A35" s="72"/>
      <c r="B35" s="81"/>
      <c r="C35" s="40"/>
      <c r="D35" s="40"/>
      <c r="E35" s="21"/>
      <c r="F35" s="72"/>
    </row>
    <row r="36" spans="1:6" x14ac:dyDescent="0.2">
      <c r="A36" s="72"/>
      <c r="B36" s="81" t="s">
        <v>154</v>
      </c>
      <c r="C36" s="82">
        <f>C30+C31+C32+C33+C34+C35</f>
        <v>0</v>
      </c>
      <c r="D36" s="82">
        <f>D30+D31+D32+D33+D34+D35</f>
        <v>0</v>
      </c>
      <c r="E36" s="83" t="s">
        <v>136</v>
      </c>
      <c r="F36" s="72"/>
    </row>
    <row r="37" spans="1:6" x14ac:dyDescent="0.2">
      <c r="A37" s="72"/>
      <c r="B37" s="24" t="s">
        <v>155</v>
      </c>
      <c r="C37" s="84">
        <f>C7+C36</f>
        <v>0</v>
      </c>
      <c r="D37" s="84">
        <f>D7+D36</f>
        <v>0</v>
      </c>
      <c r="E37" s="85" t="s">
        <v>136</v>
      </c>
      <c r="F37" s="72"/>
    </row>
    <row r="38" spans="1:6" ht="33.75" x14ac:dyDescent="0.2">
      <c r="A38" s="72"/>
      <c r="B38" s="86" t="s">
        <v>156</v>
      </c>
      <c r="C38" s="87"/>
      <c r="D38" s="88">
        <f>D5-D7</f>
        <v>0</v>
      </c>
      <c r="E38" s="89" t="s">
        <v>136</v>
      </c>
      <c r="F38" s="72"/>
    </row>
    <row r="39" spans="1:6" x14ac:dyDescent="0.2">
      <c r="A39" s="72"/>
      <c r="B39" s="90"/>
      <c r="C39" s="91"/>
      <c r="D39" s="91"/>
      <c r="E39" s="72"/>
      <c r="F39" s="72"/>
    </row>
  </sheetData>
  <mergeCells count="1">
    <mergeCell ref="B2:F2"/>
  </mergeCells>
  <pageMargins left="0.70866141732283472" right="0.70866141732283472" top="0.78740157480314965" bottom="0.78740157480314965" header="0.31496062992125984" footer="0.31496062992125984"/>
  <pageSetup paperSize="9" scale="81" fitToHeight="0" orientation="portrait" r:id="rId1"/>
  <headerFooter>
    <oddHeader>&amp;C&amp;"Arial,Kurzíva"Závěrečná zpráva o poskytování služby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9"/>
  <sheetViews>
    <sheetView view="pageBreakPreview" zoomScale="120" zoomScaleNormal="80" zoomScaleSheetLayoutView="120" workbookViewId="0">
      <selection activeCell="B15" sqref="B15"/>
    </sheetView>
  </sheetViews>
  <sheetFormatPr defaultRowHeight="12.75" x14ac:dyDescent="0.2"/>
  <cols>
    <col min="1" max="1" width="17.140625" customWidth="1"/>
    <col min="2" max="2" width="62.5703125" customWidth="1"/>
  </cols>
  <sheetData>
    <row r="3" spans="1:2" ht="15" x14ac:dyDescent="0.25">
      <c r="A3" s="121" t="s">
        <v>126</v>
      </c>
      <c r="B3" s="121"/>
    </row>
    <row r="5" spans="1:2" s="7" customFormat="1" x14ac:dyDescent="0.2">
      <c r="A5" s="7" t="s">
        <v>86</v>
      </c>
      <c r="B5" s="19" t="s">
        <v>87</v>
      </c>
    </row>
    <row r="6" spans="1:2" s="7" customFormat="1" x14ac:dyDescent="0.2">
      <c r="B6" s="19"/>
    </row>
    <row r="7" spans="1:2" x14ac:dyDescent="0.2">
      <c r="A7" s="7"/>
    </row>
    <row r="8" spans="1:2" x14ac:dyDescent="0.2">
      <c r="A8" s="7"/>
    </row>
    <row r="9" spans="1:2" x14ac:dyDescent="0.2">
      <c r="A9" s="7"/>
    </row>
  </sheetData>
  <mergeCells count="1">
    <mergeCell ref="A3:B3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2"/>
  <sheetViews>
    <sheetView zoomScaleNormal="100" zoomScaleSheetLayoutView="120" workbookViewId="0">
      <selection activeCell="D17" sqref="D17"/>
    </sheetView>
  </sheetViews>
  <sheetFormatPr defaultRowHeight="12.75" x14ac:dyDescent="0.2"/>
  <cols>
    <col min="1" max="1" width="54" style="7" customWidth="1"/>
    <col min="2" max="2" width="10.7109375" style="39" customWidth="1"/>
    <col min="3" max="16384" width="9.140625" style="7"/>
  </cols>
  <sheetData>
    <row r="2" spans="1:2" ht="15" x14ac:dyDescent="0.25">
      <c r="A2" s="121" t="s">
        <v>85</v>
      </c>
      <c r="B2" s="121"/>
    </row>
    <row r="5" spans="1:2" x14ac:dyDescent="0.2">
      <c r="A5" s="18" t="s">
        <v>68</v>
      </c>
      <c r="B5" s="41" t="e">
        <f>#REF!</f>
        <v>#REF!</v>
      </c>
    </row>
    <row r="6" spans="1:2" x14ac:dyDescent="0.2">
      <c r="A6" s="18" t="s">
        <v>69</v>
      </c>
      <c r="B6" s="41" t="e">
        <f>'část E_zdroje'!#REF!</f>
        <v>#REF!</v>
      </c>
    </row>
    <row r="7" spans="1:2" ht="13.5" thickBot="1" x14ac:dyDescent="0.25">
      <c r="A7" s="18" t="s">
        <v>70</v>
      </c>
      <c r="B7" s="57" t="e">
        <f>B6-B5</f>
        <v>#REF!</v>
      </c>
    </row>
    <row r="8" spans="1:2" ht="13.5" thickBot="1" x14ac:dyDescent="0.25">
      <c r="A8" s="56" t="s">
        <v>97</v>
      </c>
      <c r="B8" s="58" t="e">
        <f>IF(B6&gt;B5,1.5/100*B5," ")</f>
        <v>#REF!</v>
      </c>
    </row>
    <row r="9" spans="1:2" x14ac:dyDescent="0.2">
      <c r="A9" s="18" t="s">
        <v>67</v>
      </c>
      <c r="B9" s="59" t="e">
        <f>FLOOR(IF(B7&gt;=B8,B7-B8,0),1)</f>
        <v>#REF!</v>
      </c>
    </row>
    <row r="11" spans="1:2" x14ac:dyDescent="0.2">
      <c r="A11" s="7" t="s">
        <v>112</v>
      </c>
    </row>
    <row r="12" spans="1:2" x14ac:dyDescent="0.2">
      <c r="A12" s="60" t="s">
        <v>113</v>
      </c>
    </row>
  </sheetData>
  <mergeCells count="1">
    <mergeCell ref="A2:B2"/>
  </mergeCells>
  <pageMargins left="0.7" right="0.7" top="0.78740157499999996" bottom="0.78740157499999996" header="0.3" footer="0.3"/>
  <pageSetup paperSize="9" fitToHeight="0" orientation="portrait" r:id="rId1"/>
  <headerFooter>
    <oddHeader>&amp;C&amp;"Arial,Kurzíva"Závěrečná zpráva o poskytování služby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úvodní list</vt:lpstr>
      <vt:lpstr>část A_zhodnocení</vt:lpstr>
      <vt:lpstr>část B_indikátory_kvan.</vt:lpstr>
      <vt:lpstr>část C_indikátory_kval.</vt:lpstr>
      <vt:lpstr>část D_zaměstnanci</vt:lpstr>
      <vt:lpstr>část E_zdroje</vt:lpstr>
      <vt:lpstr>část F_přílohy</vt:lpstr>
      <vt:lpstr>část H_zisk</vt:lpstr>
      <vt:lpstr>'část A_zhodnocení'!Oblast_tisku</vt:lpstr>
      <vt:lpstr>'část B_indikátory_kvan.'!Oblast_tisku</vt:lpstr>
      <vt:lpstr>'část C_indikátory_kval.'!Oblast_tisku</vt:lpstr>
      <vt:lpstr>'část D_zaměstnanci'!Oblast_tisku</vt:lpstr>
      <vt:lpstr>'část E_zdroje'!Oblast_tisku</vt:lpstr>
      <vt:lpstr>'část F_přílohy'!Oblast_tisku</vt:lpstr>
      <vt:lpstr>'část H_zisk'!Oblast_tisku</vt:lpstr>
      <vt:lpstr>'úvodní list'!Oblast_tisku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MPSV;kulk</dc:creator>
  <cp:lastModifiedBy>Maříková Jana</cp:lastModifiedBy>
  <cp:lastPrinted>2016-11-28T09:04:39Z</cp:lastPrinted>
  <dcterms:created xsi:type="dcterms:W3CDTF">2013-03-24T13:43:59Z</dcterms:created>
  <dcterms:modified xsi:type="dcterms:W3CDTF">2016-11-28T09:09:35Z</dcterms:modified>
</cp:coreProperties>
</file>